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 activeTab="9"/>
  </bookViews>
  <sheets>
    <sheet name="14(пон)мал" sheetId="1" r:id="rId1"/>
    <sheet name="14(пон)бол" sheetId="2" r:id="rId2"/>
    <sheet name="15(вт)мал" sheetId="3" r:id="rId3"/>
    <sheet name="15бол" sheetId="4" r:id="rId4"/>
    <sheet name="16(ср)мал" sheetId="5" r:id="rId5"/>
    <sheet name="16бол" sheetId="6" r:id="rId6"/>
    <sheet name="17(чт)мал" sheetId="7" r:id="rId7"/>
    <sheet name="17бол" sheetId="8" r:id="rId8"/>
    <sheet name="18(пт)мал" sheetId="9" r:id="rId9"/>
    <sheet name="18бол" sheetId="10" r:id="rId10"/>
  </sheets>
  <calcPr calcId="125725"/>
</workbook>
</file>

<file path=xl/calcChain.xml><?xml version="1.0" encoding="utf-8"?>
<calcChain xmlns="http://schemas.openxmlformats.org/spreadsheetml/2006/main">
  <c r="N27" i="10"/>
  <c r="L27"/>
  <c r="K27"/>
  <c r="J27"/>
  <c r="I27"/>
  <c r="N18"/>
  <c r="N31" s="1"/>
  <c r="L18"/>
  <c r="K18"/>
  <c r="K31" s="1"/>
  <c r="J18"/>
  <c r="I18"/>
  <c r="I31" s="1"/>
  <c r="N27" i="9"/>
  <c r="L27"/>
  <c r="K27"/>
  <c r="J27"/>
  <c r="I27"/>
  <c r="N18"/>
  <c r="L18"/>
  <c r="K18"/>
  <c r="K31" s="1"/>
  <c r="J18"/>
  <c r="I18"/>
  <c r="I31" s="1"/>
  <c r="N27" i="8"/>
  <c r="L27"/>
  <c r="K27"/>
  <c r="J27"/>
  <c r="I27"/>
  <c r="N18"/>
  <c r="N31" s="1"/>
  <c r="L18"/>
  <c r="K18"/>
  <c r="K31" s="1"/>
  <c r="J18"/>
  <c r="I18"/>
  <c r="I31" s="1"/>
  <c r="N27" i="7"/>
  <c r="L27"/>
  <c r="K27"/>
  <c r="J27"/>
  <c r="I27"/>
  <c r="N18"/>
  <c r="N31" s="1"/>
  <c r="L18"/>
  <c r="K18"/>
  <c r="K31" s="1"/>
  <c r="J18"/>
  <c r="I18"/>
  <c r="I31" s="1"/>
  <c r="N27" i="6"/>
  <c r="K27"/>
  <c r="J27"/>
  <c r="I27"/>
  <c r="M25"/>
  <c r="M24"/>
  <c r="M22"/>
  <c r="M21"/>
  <c r="M20"/>
  <c r="N18"/>
  <c r="N31" s="1"/>
  <c r="L18"/>
  <c r="K18"/>
  <c r="K31" s="1"/>
  <c r="J18"/>
  <c r="J31" s="1"/>
  <c r="I18"/>
  <c r="I31" s="1"/>
  <c r="N27" i="5"/>
  <c r="K27"/>
  <c r="J27"/>
  <c r="I27"/>
  <c r="M25"/>
  <c r="M24"/>
  <c r="M22"/>
  <c r="M21"/>
  <c r="M20"/>
  <c r="N18"/>
  <c r="N31" s="1"/>
  <c r="L18"/>
  <c r="K18"/>
  <c r="K31" s="1"/>
  <c r="J18"/>
  <c r="J31" s="1"/>
  <c r="I18"/>
  <c r="I31" s="1"/>
  <c r="N27" i="4"/>
  <c r="L27"/>
  <c r="K27"/>
  <c r="J27"/>
  <c r="I27"/>
  <c r="N18"/>
  <c r="N31" s="1"/>
  <c r="L18"/>
  <c r="K18"/>
  <c r="K31" s="1"/>
  <c r="J18"/>
  <c r="I18"/>
  <c r="I31" s="1"/>
  <c r="N27" i="3"/>
  <c r="L27"/>
  <c r="K27"/>
  <c r="J27"/>
  <c r="I27"/>
  <c r="N18"/>
  <c r="N31" s="1"/>
  <c r="L18"/>
  <c r="K18"/>
  <c r="K31" s="1"/>
  <c r="J18"/>
  <c r="I18"/>
  <c r="I31" s="1"/>
  <c r="N27" i="2"/>
  <c r="L27"/>
  <c r="K27"/>
  <c r="J27"/>
  <c r="I27"/>
  <c r="N18"/>
  <c r="N31" s="1"/>
  <c r="L18"/>
  <c r="K18"/>
  <c r="K31" s="1"/>
  <c r="J18"/>
  <c r="I18"/>
  <c r="I31" s="1"/>
  <c r="N27" i="1"/>
  <c r="L27"/>
  <c r="K27"/>
  <c r="J27"/>
  <c r="I27"/>
  <c r="N18"/>
  <c r="N31" s="1"/>
  <c r="L18"/>
  <c r="L31" s="1"/>
  <c r="K18"/>
  <c r="K31" s="1"/>
  <c r="J18"/>
  <c r="J31" s="1"/>
  <c r="I18"/>
  <c r="I31" s="1"/>
  <c r="J31" i="10" l="1"/>
  <c r="J31" i="9"/>
  <c r="L31"/>
  <c r="J31" i="8"/>
  <c r="L31"/>
  <c r="J31" i="7"/>
  <c r="L31"/>
  <c r="L31" i="6"/>
  <c r="L27"/>
  <c r="J31" i="4"/>
  <c r="L31"/>
  <c r="J31" i="3"/>
  <c r="L31"/>
  <c r="J31" i="2"/>
  <c r="L31"/>
  <c r="L27" i="5"/>
  <c r="L31" s="1"/>
  <c r="L31" i="10"/>
  <c r="N31" i="9"/>
</calcChain>
</file>

<file path=xl/sharedStrings.xml><?xml version="1.0" encoding="utf-8"?>
<sst xmlns="http://schemas.openxmlformats.org/spreadsheetml/2006/main" count="598" uniqueCount="153">
  <si>
    <t xml:space="preserve"> </t>
  </si>
  <si>
    <t>Школа</t>
  </si>
  <si>
    <t>Муниципальное бюджетное общеобразовательное учреждение Средняя школа № 9</t>
  </si>
  <si>
    <t>День</t>
  </si>
  <si>
    <t>понедельник 14.02.2022</t>
  </si>
  <si>
    <t>МЕНЮ (7-10 лет)вторая неделя</t>
  </si>
  <si>
    <t xml:space="preserve">Прием пищи </t>
  </si>
  <si>
    <t>Раздел</t>
  </si>
  <si>
    <t>№ рец.</t>
  </si>
  <si>
    <t xml:space="preserve"> БЛЮДА</t>
  </si>
  <si>
    <t>Выход,г</t>
  </si>
  <si>
    <t>Цена</t>
  </si>
  <si>
    <t xml:space="preserve">Калорийность </t>
  </si>
  <si>
    <t>Белки</t>
  </si>
  <si>
    <t>Жиры</t>
  </si>
  <si>
    <t>Углеводы</t>
  </si>
  <si>
    <t>Масло сливочное</t>
  </si>
  <si>
    <t>1/20</t>
  </si>
  <si>
    <t xml:space="preserve">Сыр </t>
  </si>
  <si>
    <t>ЗАВТРАК</t>
  </si>
  <si>
    <t>гор.блюдо</t>
  </si>
  <si>
    <t>286-3-96</t>
  </si>
  <si>
    <t>Омлет, смешанный с мясными продуктами (колбаса отварная )</t>
  </si>
  <si>
    <t>1/200</t>
  </si>
  <si>
    <t>гор.напитки</t>
  </si>
  <si>
    <t>642-96</t>
  </si>
  <si>
    <t>Какао Мишка Тедди на молоке</t>
  </si>
  <si>
    <t>Хлеб</t>
  </si>
  <si>
    <t xml:space="preserve">Батон </t>
  </si>
  <si>
    <t>1/46</t>
  </si>
  <si>
    <t>Зеленый горошек конс.</t>
  </si>
  <si>
    <t>1/60</t>
  </si>
  <si>
    <t>Завтрак2</t>
  </si>
  <si>
    <t>Фрукты</t>
  </si>
  <si>
    <t>ИТОГО :</t>
  </si>
  <si>
    <t>Закуски</t>
  </si>
  <si>
    <t>75-1996</t>
  </si>
  <si>
    <t>Икра свекольная</t>
  </si>
  <si>
    <t>1/100</t>
  </si>
  <si>
    <t>1 блюдо</t>
  </si>
  <si>
    <t>120-96</t>
  </si>
  <si>
    <t>Щи из св капусты с гов.тушонкой и сметаной.</t>
  </si>
  <si>
    <t>15/250/10</t>
  </si>
  <si>
    <t>2 блюдо</t>
  </si>
  <si>
    <t>422-96</t>
  </si>
  <si>
    <t>Тефтели в соусе (ф.гов.)</t>
  </si>
  <si>
    <t>115/50</t>
  </si>
  <si>
    <t>ОБЕД</t>
  </si>
  <si>
    <t>гарнир</t>
  </si>
  <si>
    <t>469-96</t>
  </si>
  <si>
    <t xml:space="preserve">Макароны отварные с маслом  </t>
  </si>
  <si>
    <t>1/180</t>
  </si>
  <si>
    <t>3 блюдо</t>
  </si>
  <si>
    <t>628-96</t>
  </si>
  <si>
    <t xml:space="preserve">Чай с сахаром </t>
  </si>
  <si>
    <t xml:space="preserve">хлеб </t>
  </si>
  <si>
    <t>Хлеб ржано-пшеничный</t>
  </si>
  <si>
    <t>1/27</t>
  </si>
  <si>
    <t>2,60</t>
  </si>
  <si>
    <t>0,50</t>
  </si>
  <si>
    <t>102</t>
  </si>
  <si>
    <t>13,70</t>
  </si>
  <si>
    <t>Всего за день</t>
  </si>
  <si>
    <t>МЕНЮ (11-18 лет)вторая неделя</t>
  </si>
  <si>
    <t>закуска</t>
  </si>
  <si>
    <t>637-96</t>
  </si>
  <si>
    <t xml:space="preserve">Кофейный напиток на молоке </t>
  </si>
  <si>
    <t>1/29</t>
  </si>
  <si>
    <t>вторник 15.02.2022г</t>
  </si>
  <si>
    <t>ТТК</t>
  </si>
  <si>
    <t>Горячий бутерброд с сосиской</t>
  </si>
  <si>
    <t>1/82</t>
  </si>
  <si>
    <t>261-96</t>
  </si>
  <si>
    <t>Каша Дружба</t>
  </si>
  <si>
    <t>1/200/10</t>
  </si>
  <si>
    <t>Какао на молоке</t>
  </si>
  <si>
    <t>фрукт</t>
  </si>
  <si>
    <t>Фрукт Апельсин</t>
  </si>
  <si>
    <t xml:space="preserve">1шт </t>
  </si>
  <si>
    <t>131-96</t>
  </si>
  <si>
    <t>Суп картофельный с крупой и рыбными консервами</t>
  </si>
  <si>
    <t>15/250</t>
  </si>
  <si>
    <t>595-2007</t>
  </si>
  <si>
    <t>Рагу из свинины</t>
  </si>
  <si>
    <t>50/200</t>
  </si>
  <si>
    <t>1/49</t>
  </si>
  <si>
    <t>выпечка</t>
  </si>
  <si>
    <t>ТТК 2-14</t>
  </si>
  <si>
    <t xml:space="preserve">Плюшка "Московская" </t>
  </si>
  <si>
    <t>1/50</t>
  </si>
  <si>
    <t>Гренка с сыром</t>
  </si>
  <si>
    <t>Яблоко</t>
  </si>
  <si>
    <t>1шт</t>
  </si>
  <si>
    <t>среда    16.02.2022</t>
  </si>
  <si>
    <t>1/10</t>
  </si>
  <si>
    <t xml:space="preserve">Сосиска отварная </t>
  </si>
  <si>
    <t>465-96</t>
  </si>
  <si>
    <t>Рис отварной с маслом</t>
  </si>
  <si>
    <t>хлеб</t>
  </si>
  <si>
    <t>Батон</t>
  </si>
  <si>
    <t>1/76</t>
  </si>
  <si>
    <t>Огурец соленый</t>
  </si>
  <si>
    <t>1/30</t>
  </si>
  <si>
    <t>139-96</t>
  </si>
  <si>
    <t>Суп картофельный с макар из-ми на к/б</t>
  </si>
  <si>
    <t>1/250</t>
  </si>
  <si>
    <t>460-3-96</t>
  </si>
  <si>
    <t>Котлета куриная (грудка кур.)</t>
  </si>
  <si>
    <t>215-96</t>
  </si>
  <si>
    <t>Рагу из овощей</t>
  </si>
  <si>
    <t>585-96</t>
  </si>
  <si>
    <t>Компот из кураги +С</t>
  </si>
  <si>
    <t>1/25</t>
  </si>
  <si>
    <t>Сыр</t>
  </si>
  <si>
    <t>1/15</t>
  </si>
  <si>
    <t>1/33</t>
  </si>
  <si>
    <t>четверг    17.02.2022</t>
  </si>
  <si>
    <t>297-3-96</t>
  </si>
  <si>
    <t xml:space="preserve">Запеканка творожная со сгущенным молоком </t>
  </si>
  <si>
    <t>1/150/20</t>
  </si>
  <si>
    <t>Йогурт</t>
  </si>
  <si>
    <t>1/57</t>
  </si>
  <si>
    <t>129-96</t>
  </si>
  <si>
    <t>Рассольник "Ленинградский"на к/б со сметаной</t>
  </si>
  <si>
    <t>1/250/15</t>
  </si>
  <si>
    <t>636-2007</t>
  </si>
  <si>
    <t>Голубцы с мясом и рисом(грудка кур.)</t>
  </si>
  <si>
    <t>2/158</t>
  </si>
  <si>
    <t>591-96</t>
  </si>
  <si>
    <t>Кисель из концентрата +С</t>
  </si>
  <si>
    <t>1/48</t>
  </si>
  <si>
    <t>МЕНЮ (11-18лет)вторая неделя</t>
  </si>
  <si>
    <t>3-2015</t>
  </si>
  <si>
    <t>Бутерброд с маслом и сыром</t>
  </si>
  <si>
    <t>1/45</t>
  </si>
  <si>
    <t>1/150/10</t>
  </si>
  <si>
    <t>гор.напиток</t>
  </si>
  <si>
    <t>пятница   18.02.2022</t>
  </si>
  <si>
    <t>183-2011</t>
  </si>
  <si>
    <t xml:space="preserve">Каша гречневая молочная с маслом </t>
  </si>
  <si>
    <t>1/31</t>
  </si>
  <si>
    <t>Апельсин</t>
  </si>
  <si>
    <t>201-2007</t>
  </si>
  <si>
    <t>Суп крестьянский с гов.тушенкой и сметаной</t>
  </si>
  <si>
    <t>20/250/10</t>
  </si>
  <si>
    <t>309-96</t>
  </si>
  <si>
    <t>Рыба тушеная с овощами в томатном соусе (минтай)</t>
  </si>
  <si>
    <t>1/150</t>
  </si>
  <si>
    <t>470-96</t>
  </si>
  <si>
    <t xml:space="preserve">Картофель отварной </t>
  </si>
  <si>
    <t>588-96</t>
  </si>
  <si>
    <t>1/59</t>
  </si>
  <si>
    <t>1/32</t>
  </si>
</sst>
</file>

<file path=xl/styles.xml><?xml version="1.0" encoding="utf-8"?>
<styleSheet xmlns="http://schemas.openxmlformats.org/spreadsheetml/2006/main">
  <numFmts count="2">
    <numFmt numFmtId="164" formatCode="_-* #,##0.00_р_._-;\-* #,##0.00_р_._-;_-* &quot;-&quot;??_р_._-;_-@_-"/>
    <numFmt numFmtId="165" formatCode="0.0"/>
  </numFmts>
  <fonts count="19">
    <font>
      <sz val="10"/>
      <name val="Arial Cyr"/>
      <charset val="204"/>
    </font>
    <font>
      <sz val="10"/>
      <name val="Arial Cyr"/>
      <charset val="204"/>
    </font>
    <font>
      <b/>
      <i/>
      <sz val="18"/>
      <name val="Times New Roman"/>
      <family val="1"/>
      <charset val="204"/>
    </font>
    <font>
      <i/>
      <sz val="10"/>
      <name val="Arial Cyr"/>
      <charset val="204"/>
    </font>
    <font>
      <b/>
      <i/>
      <u/>
      <sz val="18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u/>
      <sz val="14"/>
      <name val="Arial Cyr"/>
      <charset val="204"/>
    </font>
    <font>
      <b/>
      <sz val="10"/>
      <name val="Arial Cyr"/>
      <charset val="204"/>
    </font>
    <font>
      <b/>
      <i/>
      <u/>
      <sz val="12"/>
      <name val="Arial Cyr"/>
      <charset val="204"/>
    </font>
    <font>
      <b/>
      <u/>
      <sz val="12"/>
      <name val="Arial Cyr"/>
      <charset val="204"/>
    </font>
    <font>
      <b/>
      <i/>
      <sz val="12"/>
      <name val="Arial Cyr"/>
      <charset val="204"/>
    </font>
    <font>
      <b/>
      <sz val="9"/>
      <name val="Arial Cyr"/>
      <charset val="204"/>
    </font>
    <font>
      <sz val="12"/>
      <name val="Arial Cyr"/>
      <charset val="204"/>
    </font>
    <font>
      <sz val="9"/>
      <name val="Arial Cyr"/>
      <charset val="204"/>
    </font>
    <font>
      <i/>
      <sz val="12"/>
      <name val="Arial Cyr"/>
      <charset val="204"/>
    </font>
    <font>
      <b/>
      <i/>
      <sz val="14"/>
      <name val="Arial Cyr"/>
      <charset val="204"/>
    </font>
    <font>
      <i/>
      <sz val="14"/>
      <name val="Arial Cyr"/>
      <charset val="204"/>
    </font>
    <font>
      <sz val="14"/>
      <name val="Arial Cyr"/>
      <charset val="204"/>
    </font>
    <font>
      <b/>
      <sz val="12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0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0" borderId="4" xfId="0" applyBorder="1"/>
    <xf numFmtId="0" fontId="0" fillId="0" borderId="4" xfId="0" applyBorder="1" applyAlignment="1">
      <alignment horizontal="center"/>
    </xf>
    <xf numFmtId="0" fontId="0" fillId="0" borderId="0" xfId="0" applyBorder="1"/>
    <xf numFmtId="0" fontId="3" fillId="0" borderId="5" xfId="0" applyFont="1" applyBorder="1"/>
    <xf numFmtId="0" fontId="3" fillId="0" borderId="0" xfId="0" applyFont="1" applyBorder="1"/>
    <xf numFmtId="0" fontId="0" fillId="0" borderId="6" xfId="0" applyBorder="1"/>
    <xf numFmtId="0" fontId="0" fillId="0" borderId="5" xfId="0" applyBorder="1"/>
    <xf numFmtId="0" fontId="7" fillId="0" borderId="0" xfId="0" applyFont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10" fillId="0" borderId="18" xfId="0" applyFont="1" applyBorder="1" applyAlignment="1">
      <alignment vertical="top" wrapText="1"/>
    </xf>
    <xf numFmtId="0" fontId="10" fillId="0" borderId="8" xfId="0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horizontal="center" vertical="center"/>
    </xf>
    <xf numFmtId="2" fontId="12" fillId="2" borderId="8" xfId="0" applyNumberFormat="1" applyFont="1" applyFill="1" applyBorder="1" applyAlignment="1">
      <alignment horizontal="center" vertical="center"/>
    </xf>
    <xf numFmtId="2" fontId="12" fillId="0" borderId="8" xfId="0" applyNumberFormat="1" applyFont="1" applyBorder="1" applyAlignment="1">
      <alignment horizontal="center" vertical="center"/>
    </xf>
    <xf numFmtId="0" fontId="10" fillId="0" borderId="19" xfId="0" applyFont="1" applyBorder="1" applyAlignment="1">
      <alignment vertical="top" wrapText="1"/>
    </xf>
    <xf numFmtId="49" fontId="13" fillId="0" borderId="8" xfId="0" applyNumberFormat="1" applyFont="1" applyBorder="1" applyAlignment="1">
      <alignment horizontal="center" vertical="center" wrapText="1"/>
    </xf>
    <xf numFmtId="2" fontId="12" fillId="0" borderId="8" xfId="0" applyNumberFormat="1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2" fontId="12" fillId="2" borderId="8" xfId="0" applyNumberFormat="1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center" vertical="center"/>
    </xf>
    <xf numFmtId="2" fontId="14" fillId="0" borderId="8" xfId="0" applyNumberFormat="1" applyFont="1" applyBorder="1" applyAlignment="1">
      <alignment horizontal="center" vertical="center"/>
    </xf>
    <xf numFmtId="2" fontId="14" fillId="0" borderId="8" xfId="0" applyNumberFormat="1" applyFont="1" applyBorder="1" applyAlignment="1">
      <alignment horizontal="center" vertical="center" wrapText="1"/>
    </xf>
    <xf numFmtId="0" fontId="10" fillId="2" borderId="23" xfId="0" applyFont="1" applyFill="1" applyBorder="1" applyAlignment="1">
      <alignment horizontal="center" vertical="center" wrapText="1"/>
    </xf>
    <xf numFmtId="49" fontId="12" fillId="2" borderId="15" xfId="0" applyNumberFormat="1" applyFont="1" applyFill="1" applyBorder="1" applyAlignment="1">
      <alignment horizontal="center" vertical="center"/>
    </xf>
    <xf numFmtId="2" fontId="12" fillId="2" borderId="15" xfId="0" applyNumberFormat="1" applyFont="1" applyFill="1" applyBorder="1" applyAlignment="1">
      <alignment horizontal="center" vertical="center"/>
    </xf>
    <xf numFmtId="0" fontId="10" fillId="0" borderId="26" xfId="0" applyFont="1" applyBorder="1" applyAlignment="1">
      <alignment vertical="top" wrapText="1"/>
    </xf>
    <xf numFmtId="0" fontId="14" fillId="0" borderId="15" xfId="0" applyFont="1" applyBorder="1"/>
    <xf numFmtId="2" fontId="12" fillId="0" borderId="27" xfId="0" applyNumberFormat="1" applyFont="1" applyBorder="1" applyAlignment="1">
      <alignment horizontal="center" vertical="center"/>
    </xf>
    <xf numFmtId="2" fontId="12" fillId="0" borderId="28" xfId="0" applyNumberFormat="1" applyFont="1" applyBorder="1" applyAlignment="1">
      <alignment horizontal="center" vertical="center"/>
    </xf>
    <xf numFmtId="2" fontId="12" fillId="0" borderId="29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center" vertical="center" wrapText="1"/>
    </xf>
    <xf numFmtId="49" fontId="14" fillId="2" borderId="31" xfId="0" applyNumberFormat="1" applyFont="1" applyFill="1" applyBorder="1" applyAlignment="1">
      <alignment horizontal="center" vertical="center"/>
    </xf>
    <xf numFmtId="2" fontId="14" fillId="2" borderId="31" xfId="0" applyNumberFormat="1" applyFont="1" applyFill="1" applyBorder="1" applyAlignment="1">
      <alignment horizontal="center" vertical="center"/>
    </xf>
    <xf numFmtId="2" fontId="14" fillId="0" borderId="31" xfId="0" applyNumberFormat="1" applyFont="1" applyBorder="1" applyAlignment="1">
      <alignment horizontal="center" vertical="center"/>
    </xf>
    <xf numFmtId="2" fontId="14" fillId="0" borderId="31" xfId="0" applyNumberFormat="1" applyFont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center" vertical="center"/>
    </xf>
    <xf numFmtId="2" fontId="15" fillId="2" borderId="31" xfId="0" applyNumberFormat="1" applyFont="1" applyFill="1" applyBorder="1" applyAlignment="1">
      <alignment horizontal="center" vertical="center"/>
    </xf>
    <xf numFmtId="0" fontId="13" fillId="2" borderId="20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/>
    </xf>
    <xf numFmtId="4" fontId="12" fillId="2" borderId="8" xfId="0" applyNumberFormat="1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center" vertical="center" wrapText="1"/>
    </xf>
    <xf numFmtId="49" fontId="12" fillId="2" borderId="8" xfId="0" applyNumberFormat="1" applyFont="1" applyFill="1" applyBorder="1" applyAlignment="1">
      <alignment horizontal="center" vertical="center" wrapText="1"/>
    </xf>
    <xf numFmtId="0" fontId="10" fillId="0" borderId="33" xfId="0" applyFont="1" applyBorder="1" applyAlignment="1">
      <alignment vertical="top" wrapText="1"/>
    </xf>
    <xf numFmtId="49" fontId="14" fillId="0" borderId="8" xfId="0" applyNumberFormat="1" applyFont="1" applyBorder="1" applyAlignment="1">
      <alignment horizontal="center" vertical="center"/>
    </xf>
    <xf numFmtId="2" fontId="14" fillId="2" borderId="8" xfId="0" applyNumberFormat="1" applyFont="1" applyFill="1" applyBorder="1" applyAlignment="1">
      <alignment horizontal="center" vertical="center"/>
    </xf>
    <xf numFmtId="0" fontId="15" fillId="2" borderId="26" xfId="0" applyFont="1" applyFill="1" applyBorder="1" applyAlignment="1">
      <alignment horizontal="center" vertical="center" wrapText="1"/>
    </xf>
    <xf numFmtId="0" fontId="15" fillId="2" borderId="28" xfId="0" applyFont="1" applyFill="1" applyBorder="1" applyAlignment="1">
      <alignment horizontal="center" vertical="center" wrapText="1"/>
    </xf>
    <xf numFmtId="0" fontId="15" fillId="2" borderId="29" xfId="0" applyFont="1" applyFill="1" applyBorder="1" applyAlignment="1">
      <alignment horizontal="center" vertical="center"/>
    </xf>
    <xf numFmtId="2" fontId="15" fillId="2" borderId="29" xfId="0" applyNumberFormat="1" applyFont="1" applyFill="1" applyBorder="1" applyAlignment="1">
      <alignment horizontal="center" vertical="center"/>
    </xf>
    <xf numFmtId="0" fontId="16" fillId="2" borderId="34" xfId="0" applyFont="1" applyFill="1" applyBorder="1"/>
    <xf numFmtId="0" fontId="15" fillId="2" borderId="18" xfId="0" applyFont="1" applyFill="1" applyBorder="1" applyAlignment="1">
      <alignment horizontal="center" vertical="center" wrapText="1"/>
    </xf>
    <xf numFmtId="0" fontId="15" fillId="2" borderId="15" xfId="0" applyFont="1" applyFill="1" applyBorder="1" applyAlignment="1">
      <alignment horizontal="center" vertical="center" wrapText="1"/>
    </xf>
    <xf numFmtId="49" fontId="16" fillId="2" borderId="15" xfId="0" applyNumberFormat="1" applyFont="1" applyFill="1" applyBorder="1" applyAlignment="1">
      <alignment horizontal="center" vertical="center" wrapText="1"/>
    </xf>
    <xf numFmtId="4" fontId="16" fillId="2" borderId="15" xfId="0" applyNumberFormat="1" applyFont="1" applyFill="1" applyBorder="1" applyAlignment="1">
      <alignment horizontal="center" vertical="center" wrapText="1"/>
    </xf>
    <xf numFmtId="2" fontId="16" fillId="2" borderId="15" xfId="0" applyNumberFormat="1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15" fillId="2" borderId="37" xfId="0" applyFont="1" applyFill="1" applyBorder="1" applyAlignment="1">
      <alignment horizontal="center" vertical="center" wrapText="1"/>
    </xf>
    <xf numFmtId="0" fontId="15" fillId="2" borderId="11" xfId="0" applyFont="1" applyFill="1" applyBorder="1" applyAlignment="1">
      <alignment horizontal="left" vertical="center"/>
    </xf>
    <xf numFmtId="4" fontId="15" fillId="2" borderId="11" xfId="0" applyNumberFormat="1" applyFont="1" applyFill="1" applyBorder="1" applyAlignment="1">
      <alignment horizontal="center" vertical="center"/>
    </xf>
    <xf numFmtId="2" fontId="15" fillId="2" borderId="11" xfId="0" applyNumberFormat="1" applyFont="1" applyFill="1" applyBorder="1" applyAlignment="1">
      <alignment horizontal="center" vertical="center"/>
    </xf>
    <xf numFmtId="0" fontId="16" fillId="0" borderId="39" xfId="0" applyFont="1" applyBorder="1" applyAlignment="1">
      <alignment horizontal="center"/>
    </xf>
    <xf numFmtId="0" fontId="16" fillId="0" borderId="40" xfId="0" applyFont="1" applyBorder="1" applyAlignment="1">
      <alignment horizontal="center"/>
    </xf>
    <xf numFmtId="0" fontId="15" fillId="0" borderId="40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4" fontId="15" fillId="0" borderId="27" xfId="0" applyNumberFormat="1" applyFont="1" applyBorder="1" applyAlignment="1">
      <alignment horizontal="center"/>
    </xf>
    <xf numFmtId="2" fontId="15" fillId="0" borderId="27" xfId="0" applyNumberFormat="1" applyFont="1" applyBorder="1" applyAlignment="1">
      <alignment horizontal="center"/>
    </xf>
    <xf numFmtId="0" fontId="17" fillId="0" borderId="5" xfId="0" applyFont="1" applyBorder="1"/>
    <xf numFmtId="0" fontId="17" fillId="0" borderId="0" xfId="0" applyFont="1" applyBorder="1"/>
    <xf numFmtId="49" fontId="0" fillId="0" borderId="0" xfId="0" applyNumberFormat="1" applyBorder="1"/>
    <xf numFmtId="49" fontId="17" fillId="0" borderId="0" xfId="0" applyNumberFormat="1" applyFont="1" applyBorder="1"/>
    <xf numFmtId="0" fontId="0" fillId="0" borderId="45" xfId="0" applyBorder="1"/>
    <xf numFmtId="0" fontId="0" fillId="0" borderId="46" xfId="0" applyBorder="1"/>
    <xf numFmtId="0" fontId="0" fillId="0" borderId="47" xfId="0" applyBorder="1"/>
    <xf numFmtId="0" fontId="12" fillId="2" borderId="44" xfId="0" applyFont="1" applyFill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/>
    </xf>
    <xf numFmtId="0" fontId="12" fillId="2" borderId="23" xfId="0" applyFont="1" applyFill="1" applyBorder="1" applyAlignment="1">
      <alignment horizontal="center" vertical="center" wrapText="1"/>
    </xf>
    <xf numFmtId="2" fontId="12" fillId="0" borderId="15" xfId="0" applyNumberFormat="1" applyFont="1" applyBorder="1" applyAlignment="1">
      <alignment horizontal="center" vertical="center" wrapText="1"/>
    </xf>
    <xf numFmtId="49" fontId="14" fillId="2" borderId="32" xfId="0" applyNumberFormat="1" applyFont="1" applyFill="1" applyBorder="1" applyAlignment="1">
      <alignment horizontal="center" vertical="center"/>
    </xf>
    <xf numFmtId="2" fontId="14" fillId="2" borderId="13" xfId="0" applyNumberFormat="1" applyFont="1" applyFill="1" applyBorder="1" applyAlignment="1">
      <alignment horizontal="center" vertical="center"/>
    </xf>
    <xf numFmtId="2" fontId="12" fillId="0" borderId="34" xfId="0" applyNumberFormat="1" applyFont="1" applyBorder="1" applyAlignment="1">
      <alignment horizontal="center" vertical="center"/>
    </xf>
    <xf numFmtId="0" fontId="10" fillId="0" borderId="5" xfId="0" applyFont="1" applyBorder="1" applyAlignment="1">
      <alignment vertical="top" wrapText="1"/>
    </xf>
    <xf numFmtId="0" fontId="10" fillId="0" borderId="46" xfId="0" applyFont="1" applyBorder="1" applyAlignment="1">
      <alignment vertical="top" wrapText="1"/>
    </xf>
    <xf numFmtId="0" fontId="10" fillId="0" borderId="27" xfId="0" applyFont="1" applyBorder="1" applyAlignment="1">
      <alignment horizontal="center" vertical="center" wrapText="1"/>
    </xf>
    <xf numFmtId="0" fontId="13" fillId="0" borderId="27" xfId="0" applyFont="1" applyBorder="1"/>
    <xf numFmtId="49" fontId="12" fillId="0" borderId="27" xfId="0" applyNumberFormat="1" applyFont="1" applyBorder="1" applyAlignment="1">
      <alignment horizontal="center" vertical="center"/>
    </xf>
    <xf numFmtId="2" fontId="12" fillId="2" borderId="29" xfId="0" applyNumberFormat="1" applyFont="1" applyFill="1" applyBorder="1" applyAlignment="1">
      <alignment horizontal="center" vertical="center"/>
    </xf>
    <xf numFmtId="0" fontId="10" fillId="0" borderId="26" xfId="0" applyFont="1" applyBorder="1" applyAlignment="1">
      <alignment horizontal="center" vertical="center" wrapText="1"/>
    </xf>
    <xf numFmtId="0" fontId="13" fillId="0" borderId="16" xfId="0" applyFont="1" applyBorder="1"/>
    <xf numFmtId="49" fontId="12" fillId="0" borderId="34" xfId="0" applyNumberFormat="1" applyFont="1" applyBorder="1" applyAlignment="1">
      <alignment horizontal="center" vertical="center"/>
    </xf>
    <xf numFmtId="2" fontId="12" fillId="2" borderId="31" xfId="0" applyNumberFormat="1" applyFont="1" applyFill="1" applyBorder="1" applyAlignment="1">
      <alignment horizontal="center" vertical="center"/>
    </xf>
    <xf numFmtId="0" fontId="10" fillId="2" borderId="50" xfId="0" applyFont="1" applyFill="1" applyBorder="1" applyAlignment="1">
      <alignment horizontal="center" vertical="center" wrapText="1"/>
    </xf>
    <xf numFmtId="49" fontId="14" fillId="2" borderId="34" xfId="0" applyNumberFormat="1" applyFont="1" applyFill="1" applyBorder="1" applyAlignment="1">
      <alignment horizontal="center" vertical="center"/>
    </xf>
    <xf numFmtId="2" fontId="14" fillId="2" borderId="34" xfId="0" applyNumberFormat="1" applyFont="1" applyFill="1" applyBorder="1" applyAlignment="1">
      <alignment horizontal="center" vertical="center"/>
    </xf>
    <xf numFmtId="2" fontId="14" fillId="2" borderId="34" xfId="0" applyNumberFormat="1" applyFont="1" applyFill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2" borderId="40" xfId="0" applyFont="1" applyFill="1" applyBorder="1" applyAlignment="1">
      <alignment horizontal="center" vertical="center" wrapText="1"/>
    </xf>
    <xf numFmtId="49" fontId="14" fillId="0" borderId="20" xfId="0" applyNumberFormat="1" applyFont="1" applyBorder="1" applyAlignment="1">
      <alignment vertical="center"/>
    </xf>
    <xf numFmtId="49" fontId="14" fillId="0" borderId="8" xfId="0" applyNumberFormat="1" applyFont="1" applyBorder="1" applyAlignment="1">
      <alignment vertical="center"/>
    </xf>
    <xf numFmtId="0" fontId="10" fillId="0" borderId="15" xfId="0" applyFont="1" applyBorder="1" applyAlignment="1">
      <alignment horizontal="center" vertical="center" wrapText="1"/>
    </xf>
    <xf numFmtId="49" fontId="12" fillId="0" borderId="15" xfId="0" applyNumberFormat="1" applyFont="1" applyBorder="1" applyAlignment="1">
      <alignment horizontal="center" vertical="center"/>
    </xf>
    <xf numFmtId="49" fontId="12" fillId="2" borderId="31" xfId="0" applyNumberFormat="1" applyFont="1" applyFill="1" applyBorder="1" applyAlignment="1">
      <alignment horizontal="center" vertical="center"/>
    </xf>
    <xf numFmtId="0" fontId="8" fillId="2" borderId="52" xfId="0" applyFont="1" applyFill="1" applyBorder="1" applyAlignment="1">
      <alignment horizontal="center" vertical="center" wrapText="1"/>
    </xf>
    <xf numFmtId="2" fontId="12" fillId="2" borderId="13" xfId="0" applyNumberFormat="1" applyFont="1" applyFill="1" applyBorder="1" applyAlignment="1">
      <alignment horizontal="center" vertical="center"/>
    </xf>
    <xf numFmtId="49" fontId="12" fillId="2" borderId="34" xfId="0" applyNumberFormat="1" applyFont="1" applyFill="1" applyBorder="1" applyAlignment="1">
      <alignment horizontal="center" vertical="center"/>
    </xf>
    <xf numFmtId="2" fontId="12" fillId="2" borderId="34" xfId="0" applyNumberFormat="1" applyFont="1" applyFill="1" applyBorder="1" applyAlignment="1">
      <alignment horizontal="center" vertical="center"/>
    </xf>
    <xf numFmtId="2" fontId="12" fillId="2" borderId="34" xfId="0" applyNumberFormat="1" applyFont="1" applyFill="1" applyBorder="1" applyAlignment="1">
      <alignment horizontal="center" vertical="center" wrapText="1"/>
    </xf>
    <xf numFmtId="0" fontId="13" fillId="2" borderId="25" xfId="0" applyFont="1" applyFill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10" fillId="0" borderId="23" xfId="0" applyFont="1" applyBorder="1" applyAlignment="1">
      <alignment horizontal="center" vertical="center" wrapText="1"/>
    </xf>
    <xf numFmtId="2" fontId="12" fillId="2" borderId="23" xfId="0" applyNumberFormat="1" applyFont="1" applyFill="1" applyBorder="1" applyAlignment="1">
      <alignment horizontal="center" vertical="center" wrapText="1"/>
    </xf>
    <xf numFmtId="2" fontId="12" fillId="2" borderId="25" xfId="0" applyNumberFormat="1" applyFont="1" applyFill="1" applyBorder="1" applyAlignment="1">
      <alignment horizontal="center" vertical="center" wrapText="1"/>
    </xf>
    <xf numFmtId="2" fontId="12" fillId="2" borderId="20" xfId="0" applyNumberFormat="1" applyFont="1" applyFill="1" applyBorder="1" applyAlignment="1">
      <alignment horizontal="center" vertical="center" wrapText="1"/>
    </xf>
    <xf numFmtId="2" fontId="12" fillId="2" borderId="22" xfId="0" applyNumberFormat="1" applyFont="1" applyFill="1" applyBorder="1" applyAlignment="1">
      <alignment horizontal="center" vertical="center" wrapText="1"/>
    </xf>
    <xf numFmtId="0" fontId="13" fillId="2" borderId="34" xfId="0" applyFont="1" applyFill="1" applyBorder="1" applyAlignment="1">
      <alignment horizontal="center" vertical="center" wrapText="1"/>
    </xf>
    <xf numFmtId="0" fontId="12" fillId="2" borderId="34" xfId="0" applyFont="1" applyFill="1" applyBorder="1" applyAlignment="1">
      <alignment horizontal="center" vertical="center"/>
    </xf>
    <xf numFmtId="4" fontId="12" fillId="2" borderId="34" xfId="0" applyNumberFormat="1" applyFont="1" applyFill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8" xfId="0" applyNumberFormat="1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  <xf numFmtId="49" fontId="14" fillId="0" borderId="48" xfId="0" applyNumberFormat="1" applyFont="1" applyBorder="1" applyAlignment="1">
      <alignment vertical="center"/>
    </xf>
    <xf numFmtId="49" fontId="14" fillId="0" borderId="29" xfId="0" applyNumberFormat="1" applyFont="1" applyBorder="1" applyAlignment="1">
      <alignment vertical="center"/>
    </xf>
    <xf numFmtId="2" fontId="14" fillId="0" borderId="29" xfId="0" applyNumberFormat="1" applyFont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0" fillId="2" borderId="29" xfId="0" applyFont="1" applyFill="1" applyBorder="1" applyAlignment="1">
      <alignment horizontal="center" vertical="center" wrapText="1"/>
    </xf>
    <xf numFmtId="49" fontId="12" fillId="2" borderId="29" xfId="0" applyNumberFormat="1" applyFont="1" applyFill="1" applyBorder="1" applyAlignment="1">
      <alignment horizontal="center" vertical="center"/>
    </xf>
    <xf numFmtId="2" fontId="12" fillId="0" borderId="29" xfId="0" applyNumberFormat="1" applyFont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2" fontId="12" fillId="0" borderId="31" xfId="0" applyNumberFormat="1" applyFont="1" applyBorder="1" applyAlignment="1">
      <alignment horizontal="center" vertical="center"/>
    </xf>
    <xf numFmtId="2" fontId="12" fillId="0" borderId="31" xfId="0" applyNumberFormat="1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/>
    </xf>
    <xf numFmtId="0" fontId="15" fillId="2" borderId="11" xfId="0" applyFont="1" applyFill="1" applyBorder="1" applyAlignment="1">
      <alignment horizontal="left" vertical="center"/>
    </xf>
    <xf numFmtId="2" fontId="15" fillId="2" borderId="11" xfId="0" applyNumberFormat="1" applyFont="1" applyFill="1" applyBorder="1" applyAlignment="1">
      <alignment horizontal="center" vertical="center" wrapText="1"/>
    </xf>
    <xf numFmtId="2" fontId="15" fillId="2" borderId="38" xfId="0" applyNumberFormat="1" applyFont="1" applyFill="1" applyBorder="1" applyAlignment="1">
      <alignment horizontal="center" vertical="center" wrapText="1"/>
    </xf>
    <xf numFmtId="0" fontId="15" fillId="0" borderId="41" xfId="0" applyFont="1" applyBorder="1" applyAlignment="1">
      <alignment horizontal="center"/>
    </xf>
    <xf numFmtId="0" fontId="15" fillId="0" borderId="42" xfId="0" applyFont="1" applyBorder="1" applyAlignment="1">
      <alignment horizontal="center"/>
    </xf>
    <xf numFmtId="2" fontId="15" fillId="0" borderId="41" xfId="0" applyNumberFormat="1" applyFont="1" applyBorder="1" applyAlignment="1">
      <alignment horizontal="center"/>
    </xf>
    <xf numFmtId="2" fontId="15" fillId="0" borderId="40" xfId="0" applyNumberFormat="1" applyFont="1" applyBorder="1" applyAlignment="1">
      <alignment horizontal="center"/>
    </xf>
    <xf numFmtId="2" fontId="15" fillId="0" borderId="27" xfId="0" applyNumberFormat="1" applyFont="1" applyBorder="1" applyAlignment="1">
      <alignment horizontal="center"/>
    </xf>
    <xf numFmtId="0" fontId="15" fillId="0" borderId="43" xfId="0" applyFont="1" applyBorder="1" applyAlignment="1">
      <alignment horizontal="center"/>
    </xf>
    <xf numFmtId="0" fontId="15" fillId="2" borderId="29" xfId="0" applyFont="1" applyFill="1" applyBorder="1" applyAlignment="1">
      <alignment horizontal="left" vertical="center"/>
    </xf>
    <xf numFmtId="2" fontId="15" fillId="2" borderId="29" xfId="0" applyNumberFormat="1" applyFont="1" applyFill="1" applyBorder="1" applyAlignment="1">
      <alignment horizontal="center" vertical="center" wrapText="1"/>
    </xf>
    <xf numFmtId="2" fontId="15" fillId="2" borderId="30" xfId="0" applyNumberFormat="1" applyFont="1" applyFill="1" applyBorder="1" applyAlignment="1">
      <alignment horizontal="center" vertical="center" wrapText="1"/>
    </xf>
    <xf numFmtId="0" fontId="16" fillId="2" borderId="33" xfId="0" applyFont="1" applyFill="1" applyBorder="1" applyAlignment="1">
      <alignment horizontal="center"/>
    </xf>
    <xf numFmtId="0" fontId="16" fillId="2" borderId="34" xfId="0" applyFont="1" applyFill="1" applyBorder="1" applyAlignment="1">
      <alignment horizontal="center"/>
    </xf>
    <xf numFmtId="0" fontId="16" fillId="2" borderId="35" xfId="0" applyFont="1" applyFill="1" applyBorder="1" applyAlignment="1">
      <alignment horizontal="center"/>
    </xf>
    <xf numFmtId="0" fontId="16" fillId="2" borderId="15" xfId="0" applyFont="1" applyFill="1" applyBorder="1" applyAlignment="1">
      <alignment horizontal="left" vertical="center" wrapText="1"/>
    </xf>
    <xf numFmtId="0" fontId="16" fillId="2" borderId="15" xfId="0" applyNumberFormat="1" applyFont="1" applyFill="1" applyBorder="1" applyAlignment="1">
      <alignment horizontal="center" vertical="center" wrapText="1"/>
    </xf>
    <xf numFmtId="2" fontId="16" fillId="2" borderId="15" xfId="0" applyNumberFormat="1" applyFont="1" applyFill="1" applyBorder="1" applyAlignment="1">
      <alignment horizontal="center" vertical="center" wrapText="1"/>
    </xf>
    <xf numFmtId="2" fontId="16" fillId="2" borderId="36" xfId="0" applyNumberFormat="1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left" vertical="center"/>
    </xf>
    <xf numFmtId="2" fontId="12" fillId="2" borderId="8" xfId="0" applyNumberFormat="1" applyFont="1" applyFill="1" applyBorder="1" applyAlignment="1">
      <alignment horizontal="center" vertical="center" wrapText="1"/>
    </xf>
    <xf numFmtId="2" fontId="12" fillId="2" borderId="9" xfId="0" applyNumberFormat="1" applyFont="1" applyFill="1" applyBorder="1" applyAlignment="1">
      <alignment horizontal="center" vertical="center" wrapText="1"/>
    </xf>
    <xf numFmtId="0" fontId="12" fillId="2" borderId="21" xfId="0" applyFont="1" applyFill="1" applyBorder="1" applyAlignment="1">
      <alignment horizontal="left" vertical="center"/>
    </xf>
    <xf numFmtId="0" fontId="12" fillId="2" borderId="22" xfId="0" applyFont="1" applyFill="1" applyBorder="1" applyAlignment="1">
      <alignment horizontal="left" vertical="center"/>
    </xf>
    <xf numFmtId="49" fontId="12" fillId="2" borderId="20" xfId="0" applyNumberFormat="1" applyFont="1" applyFill="1" applyBorder="1" applyAlignment="1">
      <alignment horizontal="center" vertical="center" wrapText="1"/>
    </xf>
    <xf numFmtId="49" fontId="12" fillId="2" borderId="22" xfId="0" applyNumberFormat="1" applyFont="1" applyFill="1" applyBorder="1" applyAlignment="1">
      <alignment horizontal="center" vertical="center" wrapText="1"/>
    </xf>
    <xf numFmtId="0" fontId="14" fillId="0" borderId="8" xfId="0" applyFont="1" applyBorder="1" applyAlignment="1">
      <alignment horizontal="left" vertical="center"/>
    </xf>
    <xf numFmtId="2" fontId="14" fillId="0" borderId="8" xfId="0" applyNumberFormat="1" applyFont="1" applyBorder="1" applyAlignment="1">
      <alignment horizontal="center" vertical="center" wrapText="1"/>
    </xf>
    <xf numFmtId="2" fontId="14" fillId="0" borderId="9" xfId="0" applyNumberFormat="1" applyFont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left" vertical="center" wrapText="1"/>
    </xf>
    <xf numFmtId="0" fontId="12" fillId="2" borderId="21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left" vertical="center" wrapText="1"/>
    </xf>
    <xf numFmtId="2" fontId="12" fillId="0" borderId="20" xfId="0" applyNumberFormat="1" applyFont="1" applyBorder="1" applyAlignment="1">
      <alignment horizontal="center" vertical="center" wrapText="1"/>
    </xf>
    <xf numFmtId="2" fontId="12" fillId="0" borderId="22" xfId="0" applyNumberFormat="1" applyFont="1" applyBorder="1" applyAlignment="1">
      <alignment horizontal="center" vertical="center" wrapText="1"/>
    </xf>
    <xf numFmtId="2" fontId="12" fillId="0" borderId="8" xfId="0" applyNumberFormat="1" applyFont="1" applyBorder="1" applyAlignment="1">
      <alignment horizontal="center" vertical="center" wrapText="1"/>
    </xf>
    <xf numFmtId="0" fontId="15" fillId="2" borderId="31" xfId="0" applyFont="1" applyFill="1" applyBorder="1" applyAlignment="1">
      <alignment horizontal="left" vertical="center"/>
    </xf>
    <xf numFmtId="2" fontId="15" fillId="2" borderId="31" xfId="0" applyNumberFormat="1" applyFont="1" applyFill="1" applyBorder="1" applyAlignment="1">
      <alignment horizontal="center" vertical="center" wrapText="1"/>
    </xf>
    <xf numFmtId="2" fontId="15" fillId="2" borderId="14" xfId="0" applyNumberFormat="1" applyFont="1" applyFill="1" applyBorder="1" applyAlignment="1">
      <alignment horizontal="center" vertical="center" wrapText="1"/>
    </xf>
    <xf numFmtId="0" fontId="8" fillId="2" borderId="33" xfId="0" applyFont="1" applyFill="1" applyBorder="1" applyAlignment="1">
      <alignment horizontal="center" vertical="center" wrapText="1"/>
    </xf>
    <xf numFmtId="0" fontId="8" fillId="2" borderId="34" xfId="0" applyFont="1" applyFill="1" applyBorder="1" applyAlignment="1">
      <alignment horizontal="center" vertical="center" wrapText="1"/>
    </xf>
    <xf numFmtId="0" fontId="8" fillId="2" borderId="35" xfId="0" applyFont="1" applyFill="1" applyBorder="1" applyAlignment="1">
      <alignment horizontal="center" vertical="center" wrapText="1"/>
    </xf>
    <xf numFmtId="0" fontId="12" fillId="2" borderId="23" xfId="0" applyFont="1" applyFill="1" applyBorder="1" applyAlignment="1">
      <alignment horizontal="left" vertical="center"/>
    </xf>
    <xf numFmtId="0" fontId="12" fillId="2" borderId="24" xfId="0" applyFont="1" applyFill="1" applyBorder="1" applyAlignment="1">
      <alignment horizontal="left" vertical="center"/>
    </xf>
    <xf numFmtId="0" fontId="12" fillId="2" borderId="25" xfId="0" applyFont="1" applyFill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2" fontId="12" fillId="0" borderId="29" xfId="0" applyNumberFormat="1" applyFont="1" applyBorder="1" applyAlignment="1">
      <alignment horizontal="center" vertical="center" wrapText="1"/>
    </xf>
    <xf numFmtId="2" fontId="12" fillId="0" borderId="30" xfId="0" applyNumberFormat="1" applyFont="1" applyBorder="1" applyAlignment="1">
      <alignment horizontal="center" vertical="center" wrapText="1"/>
    </xf>
    <xf numFmtId="0" fontId="14" fillId="2" borderId="31" xfId="0" applyFont="1" applyFill="1" applyBorder="1" applyAlignment="1">
      <alignment horizontal="left" vertical="center"/>
    </xf>
    <xf numFmtId="2" fontId="14" fillId="0" borderId="32" xfId="0" applyNumberFormat="1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left" vertical="distributed" readingOrder="1"/>
    </xf>
    <xf numFmtId="0" fontId="12" fillId="2" borderId="21" xfId="0" applyFont="1" applyFill="1" applyBorder="1" applyAlignment="1">
      <alignment horizontal="left" vertical="distributed" readingOrder="1"/>
    </xf>
    <xf numFmtId="0" fontId="12" fillId="2" borderId="22" xfId="0" applyFont="1" applyFill="1" applyBorder="1" applyAlignment="1">
      <alignment horizontal="left" vertical="distributed" readingOrder="1"/>
    </xf>
    <xf numFmtId="0" fontId="12" fillId="2" borderId="20" xfId="0" applyFont="1" applyFill="1" applyBorder="1" applyAlignment="1">
      <alignment horizontal="left" vertical="center" wrapText="1" readingOrder="1"/>
    </xf>
    <xf numFmtId="0" fontId="12" fillId="2" borderId="21" xfId="0" applyFont="1" applyFill="1" applyBorder="1" applyAlignment="1">
      <alignment horizontal="left" vertical="center" wrapText="1" readingOrder="1"/>
    </xf>
    <xf numFmtId="0" fontId="12" fillId="2" borderId="22" xfId="0" applyFont="1" applyFill="1" applyBorder="1" applyAlignment="1">
      <alignment horizontal="left" vertical="center" wrapText="1" readingOrder="1"/>
    </xf>
    <xf numFmtId="2" fontId="12" fillId="2" borderId="20" xfId="0" applyNumberFormat="1" applyFont="1" applyFill="1" applyBorder="1" applyAlignment="1">
      <alignment horizontal="center" vertical="center" wrapText="1"/>
    </xf>
    <xf numFmtId="2" fontId="12" fillId="2" borderId="22" xfId="0" applyNumberFormat="1" applyFont="1" applyFill="1" applyBorder="1" applyAlignment="1">
      <alignment horizontal="center" vertical="center" wrapText="1"/>
    </xf>
    <xf numFmtId="0" fontId="12" fillId="0" borderId="8" xfId="0" applyFont="1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6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0" fillId="0" borderId="4" xfId="0" applyBorder="1"/>
    <xf numFmtId="0" fontId="0" fillId="0" borderId="3" xfId="0" applyBorder="1"/>
    <xf numFmtId="49" fontId="2" fillId="0" borderId="2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2" fontId="12" fillId="0" borderId="15" xfId="0" applyNumberFormat="1" applyFont="1" applyBorder="1" applyAlignment="1">
      <alignment horizontal="center" vertical="center" wrapText="1"/>
    </xf>
    <xf numFmtId="2" fontId="12" fillId="0" borderId="9" xfId="0" applyNumberFormat="1" applyFont="1" applyBorder="1" applyAlignment="1">
      <alignment horizontal="center" vertical="center" wrapText="1"/>
    </xf>
    <xf numFmtId="0" fontId="14" fillId="2" borderId="12" xfId="0" applyFont="1" applyFill="1" applyBorder="1" applyAlignment="1">
      <alignment horizontal="left" vertical="center" wrapText="1"/>
    </xf>
    <xf numFmtId="0" fontId="14" fillId="2" borderId="51" xfId="0" applyFont="1" applyFill="1" applyBorder="1" applyAlignment="1">
      <alignment horizontal="left" vertical="center" wrapText="1"/>
    </xf>
    <xf numFmtId="0" fontId="14" fillId="2" borderId="37" xfId="0" applyFont="1" applyFill="1" applyBorder="1" applyAlignment="1">
      <alignment horizontal="left" vertical="center" wrapText="1"/>
    </xf>
    <xf numFmtId="2" fontId="14" fillId="2" borderId="34" xfId="0" applyNumberFormat="1" applyFont="1" applyFill="1" applyBorder="1" applyAlignment="1">
      <alignment horizontal="center" vertical="center" wrapText="1"/>
    </xf>
    <xf numFmtId="2" fontId="14" fillId="2" borderId="35" xfId="0" applyNumberFormat="1" applyFont="1" applyFill="1" applyBorder="1" applyAlignment="1">
      <alignment horizontal="center" vertical="center" wrapText="1"/>
    </xf>
    <xf numFmtId="0" fontId="12" fillId="0" borderId="48" xfId="0" applyFont="1" applyBorder="1" applyAlignment="1">
      <alignment horizontal="left" vertical="center"/>
    </xf>
    <xf numFmtId="0" fontId="12" fillId="0" borderId="47" xfId="0" applyFont="1" applyBorder="1" applyAlignment="1">
      <alignment horizontal="left" vertical="center"/>
    </xf>
    <xf numFmtId="0" fontId="12" fillId="0" borderId="28" xfId="0" applyFont="1" applyBorder="1" applyAlignment="1">
      <alignment horizontal="left" vertical="center"/>
    </xf>
    <xf numFmtId="2" fontId="12" fillId="2" borderId="48" xfId="0" applyNumberFormat="1" applyFont="1" applyFill="1" applyBorder="1" applyAlignment="1">
      <alignment horizontal="center" vertical="center" wrapText="1"/>
    </xf>
    <xf numFmtId="2" fontId="12" fillId="2" borderId="28" xfId="0" applyNumberFormat="1" applyFont="1" applyFill="1" applyBorder="1" applyAlignment="1">
      <alignment horizontal="center" vertical="center" wrapText="1"/>
    </xf>
    <xf numFmtId="2" fontId="12" fillId="2" borderId="45" xfId="0" applyNumberFormat="1" applyFont="1" applyFill="1" applyBorder="1" applyAlignment="1">
      <alignment horizontal="center" vertical="center" wrapText="1"/>
    </xf>
    <xf numFmtId="0" fontId="12" fillId="0" borderId="41" xfId="0" applyFont="1" applyBorder="1" applyAlignment="1">
      <alignment horizontal="left" vertical="center"/>
    </xf>
    <xf numFmtId="0" fontId="12" fillId="0" borderId="42" xfId="0" applyFont="1" applyBorder="1" applyAlignment="1">
      <alignment horizontal="left" vertical="center"/>
    </xf>
    <xf numFmtId="0" fontId="12" fillId="0" borderId="40" xfId="0" applyFont="1" applyBorder="1" applyAlignment="1">
      <alignment horizontal="left" vertical="center"/>
    </xf>
    <xf numFmtId="2" fontId="12" fillId="2" borderId="32" xfId="0" applyNumberFormat="1" applyFont="1" applyFill="1" applyBorder="1" applyAlignment="1">
      <alignment horizontal="center" vertical="center" wrapText="1"/>
    </xf>
    <xf numFmtId="2" fontId="12" fillId="2" borderId="49" xfId="0" applyNumberFormat="1" applyFont="1" applyFill="1" applyBorder="1" applyAlignment="1">
      <alignment horizontal="center" vertical="center" wrapText="1"/>
    </xf>
    <xf numFmtId="2" fontId="12" fillId="2" borderId="3" xfId="0" applyNumberFormat="1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left" vertical="center"/>
    </xf>
    <xf numFmtId="0" fontId="12" fillId="0" borderId="21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2" fontId="12" fillId="0" borderId="20" xfId="0" applyNumberFormat="1" applyFont="1" applyBorder="1" applyAlignment="1">
      <alignment horizontal="center" vertical="center"/>
    </xf>
    <xf numFmtId="2" fontId="12" fillId="0" borderId="22" xfId="0" applyNumberFormat="1" applyFont="1" applyBorder="1" applyAlignment="1">
      <alignment horizontal="center" vertical="center"/>
    </xf>
    <xf numFmtId="0" fontId="12" fillId="2" borderId="8" xfId="0" applyFont="1" applyFill="1" applyBorder="1" applyAlignment="1">
      <alignment horizontal="left" vertical="center" readingOrder="1"/>
    </xf>
    <xf numFmtId="0" fontId="12" fillId="2" borderId="8" xfId="0" applyFont="1" applyFill="1" applyBorder="1" applyAlignment="1">
      <alignment horizontal="left" vertical="distributed" readingOrder="1"/>
    </xf>
    <xf numFmtId="0" fontId="12" fillId="2" borderId="31" xfId="0" applyFont="1" applyFill="1" applyBorder="1" applyAlignment="1">
      <alignment horizontal="left" vertical="center"/>
    </xf>
    <xf numFmtId="2" fontId="12" fillId="2" borderId="31" xfId="0" applyNumberFormat="1" applyFont="1" applyFill="1" applyBorder="1" applyAlignment="1">
      <alignment horizontal="center" vertical="center" wrapText="1"/>
    </xf>
    <xf numFmtId="2" fontId="12" fillId="2" borderId="14" xfId="0" applyNumberFormat="1" applyFont="1" applyFill="1" applyBorder="1" applyAlignment="1">
      <alignment horizontal="center" vertical="center" wrapText="1"/>
    </xf>
    <xf numFmtId="2" fontId="12" fillId="0" borderId="34" xfId="0" applyNumberFormat="1" applyFont="1" applyBorder="1" applyAlignment="1">
      <alignment horizontal="center" vertical="center" wrapText="1"/>
    </xf>
    <xf numFmtId="0" fontId="12" fillId="0" borderId="15" xfId="0" applyFont="1" applyBorder="1" applyAlignment="1">
      <alignment horizontal="left" vertical="center"/>
    </xf>
    <xf numFmtId="0" fontId="12" fillId="2" borderId="27" xfId="0" applyFont="1" applyFill="1" applyBorder="1" applyAlignment="1">
      <alignment horizontal="left" vertical="center"/>
    </xf>
    <xf numFmtId="0" fontId="12" fillId="0" borderId="20" xfId="0" applyFont="1" applyBorder="1" applyAlignment="1">
      <alignment horizontal="left" vertical="distributed" readingOrder="1"/>
    </xf>
    <xf numFmtId="0" fontId="12" fillId="0" borderId="21" xfId="0" applyFont="1" applyBorder="1" applyAlignment="1">
      <alignment horizontal="left" vertical="distributed" readingOrder="1"/>
    </xf>
    <xf numFmtId="0" fontId="12" fillId="0" borderId="22" xfId="0" applyFont="1" applyBorder="1" applyAlignment="1">
      <alignment horizontal="left" vertical="distributed" readingOrder="1"/>
    </xf>
    <xf numFmtId="164" fontId="12" fillId="0" borderId="20" xfId="1" applyFont="1" applyBorder="1" applyAlignment="1">
      <alignment horizontal="left" vertical="center" wrapText="1"/>
    </xf>
    <xf numFmtId="164" fontId="12" fillId="0" borderId="21" xfId="1" applyFont="1" applyBorder="1" applyAlignment="1">
      <alignment horizontal="left" vertical="center" wrapText="1"/>
    </xf>
    <xf numFmtId="164" fontId="12" fillId="0" borderId="22" xfId="1" applyFont="1" applyBorder="1" applyAlignment="1">
      <alignment horizontal="left" vertical="center" wrapText="1"/>
    </xf>
    <xf numFmtId="0" fontId="12" fillId="2" borderId="34" xfId="0" applyFont="1" applyFill="1" applyBorder="1" applyAlignment="1">
      <alignment horizontal="left" vertical="center" wrapText="1"/>
    </xf>
    <xf numFmtId="2" fontId="12" fillId="2" borderId="34" xfId="0" applyNumberFormat="1" applyFont="1" applyFill="1" applyBorder="1" applyAlignment="1">
      <alignment horizontal="center" vertical="center" wrapText="1"/>
    </xf>
    <xf numFmtId="2" fontId="12" fillId="2" borderId="35" xfId="0" applyNumberFormat="1" applyFont="1" applyFill="1" applyBorder="1" applyAlignment="1">
      <alignment horizontal="center" vertical="center" wrapText="1"/>
    </xf>
    <xf numFmtId="0" fontId="14" fillId="0" borderId="34" xfId="0" applyFont="1" applyBorder="1" applyAlignment="1">
      <alignment horizontal="left" vertical="center"/>
    </xf>
    <xf numFmtId="164" fontId="12" fillId="0" borderId="20" xfId="1" applyFont="1" applyBorder="1" applyAlignment="1">
      <alignment horizontal="left" vertical="center"/>
    </xf>
    <xf numFmtId="164" fontId="12" fillId="0" borderId="21" xfId="1" applyFont="1" applyBorder="1" applyAlignment="1">
      <alignment horizontal="left" vertical="center"/>
    </xf>
    <xf numFmtId="164" fontId="12" fillId="0" borderId="22" xfId="1" applyFont="1" applyBorder="1" applyAlignment="1">
      <alignment horizontal="left" vertical="center"/>
    </xf>
    <xf numFmtId="165" fontId="12" fillId="0" borderId="8" xfId="0" applyNumberFormat="1" applyFont="1" applyBorder="1" applyAlignment="1">
      <alignment horizontal="center" vertical="center" wrapText="1"/>
    </xf>
    <xf numFmtId="0" fontId="14" fillId="0" borderId="29" xfId="0" applyFont="1" applyBorder="1" applyAlignment="1">
      <alignment horizontal="left" vertical="center"/>
    </xf>
    <xf numFmtId="2" fontId="14" fillId="0" borderId="29" xfId="0" applyNumberFormat="1" applyFont="1" applyBorder="1" applyAlignment="1">
      <alignment horizontal="center" vertical="center" wrapText="1"/>
    </xf>
    <xf numFmtId="2" fontId="14" fillId="0" borderId="30" xfId="0" applyNumberFormat="1" applyFont="1" applyBorder="1" applyAlignment="1">
      <alignment horizontal="center" vertical="center" wrapText="1"/>
    </xf>
    <xf numFmtId="2" fontId="12" fillId="0" borderId="12" xfId="0" applyNumberFormat="1" applyFont="1" applyBorder="1" applyAlignment="1">
      <alignment horizontal="center" vertical="center" wrapText="1"/>
    </xf>
    <xf numFmtId="2" fontId="12" fillId="0" borderId="37" xfId="0" applyNumberFormat="1" applyFont="1" applyBorder="1" applyAlignment="1">
      <alignment horizontal="center" vertical="center" wrapText="1"/>
    </xf>
    <xf numFmtId="0" fontId="12" fillId="0" borderId="53" xfId="0" applyFont="1" applyBorder="1" applyAlignment="1">
      <alignment horizontal="left" vertical="distributed" readingOrder="1"/>
    </xf>
    <xf numFmtId="0" fontId="12" fillId="0" borderId="44" xfId="0" applyFont="1" applyBorder="1" applyAlignment="1">
      <alignment horizontal="left" vertical="distributed" readingOrder="1"/>
    </xf>
    <xf numFmtId="0" fontId="12" fillId="0" borderId="50" xfId="0" applyFont="1" applyBorder="1" applyAlignment="1">
      <alignment horizontal="left" vertical="distributed" readingOrder="1"/>
    </xf>
    <xf numFmtId="2" fontId="12" fillId="2" borderId="15" xfId="0" applyNumberFormat="1" applyFont="1" applyFill="1" applyBorder="1" applyAlignment="1">
      <alignment horizontal="center" vertical="center" wrapText="1"/>
    </xf>
    <xf numFmtId="2" fontId="12" fillId="2" borderId="36" xfId="0" applyNumberFormat="1" applyFont="1" applyFill="1" applyBorder="1" applyAlignment="1">
      <alignment horizontal="center" vertical="center" wrapText="1"/>
    </xf>
    <xf numFmtId="2" fontId="12" fillId="2" borderId="21" xfId="0" applyNumberFormat="1" applyFont="1" applyFill="1" applyBorder="1" applyAlignment="1">
      <alignment horizontal="center" vertical="center" wrapText="1"/>
    </xf>
    <xf numFmtId="0" fontId="12" fillId="0" borderId="12" xfId="0" applyFont="1" applyBorder="1" applyAlignment="1">
      <alignment horizontal="left" vertical="distributed" readingOrder="1"/>
    </xf>
    <xf numFmtId="0" fontId="12" fillId="0" borderId="51" xfId="0" applyFont="1" applyBorder="1" applyAlignment="1">
      <alignment horizontal="left" vertical="distributed" readingOrder="1"/>
    </xf>
    <xf numFmtId="0" fontId="12" fillId="0" borderId="37" xfId="0" applyFont="1" applyBorder="1" applyAlignment="1">
      <alignment horizontal="left" vertical="distributed" readingOrder="1"/>
    </xf>
    <xf numFmtId="0" fontId="14" fillId="0" borderId="8" xfId="0" applyFont="1" applyBorder="1" applyAlignment="1">
      <alignment horizontal="left" vertical="center" wrapText="1"/>
    </xf>
    <xf numFmtId="2" fontId="12" fillId="2" borderId="54" xfId="0" applyNumberFormat="1" applyFont="1" applyFill="1" applyBorder="1" applyAlignment="1">
      <alignment horizontal="center" vertical="center" wrapText="1"/>
    </xf>
    <xf numFmtId="2" fontId="12" fillId="0" borderId="54" xfId="0" applyNumberFormat="1" applyFont="1" applyBorder="1" applyAlignment="1">
      <alignment horizontal="center" vertical="center" wrapText="1"/>
    </xf>
    <xf numFmtId="2" fontId="12" fillId="2" borderId="12" xfId="0" applyNumberFormat="1" applyFont="1" applyFill="1" applyBorder="1" applyAlignment="1">
      <alignment horizontal="center" vertical="center" wrapText="1"/>
    </xf>
    <xf numFmtId="2" fontId="12" fillId="2" borderId="37" xfId="0" applyNumberFormat="1" applyFont="1" applyFill="1" applyBorder="1" applyAlignment="1">
      <alignment horizontal="center" vertical="center" wrapText="1"/>
    </xf>
    <xf numFmtId="0" fontId="12" fillId="2" borderId="29" xfId="0" applyFont="1" applyFill="1" applyBorder="1" applyAlignment="1">
      <alignment horizontal="left" vertical="center"/>
    </xf>
    <xf numFmtId="2" fontId="12" fillId="0" borderId="48" xfId="0" applyNumberFormat="1" applyFont="1" applyBorder="1" applyAlignment="1">
      <alignment horizontal="center" vertical="center" wrapText="1"/>
    </xf>
    <xf numFmtId="2" fontId="12" fillId="0" borderId="45" xfId="0" applyNumberFormat="1" applyFont="1" applyBorder="1" applyAlignment="1">
      <alignment horizontal="center" vertical="center" wrapText="1"/>
    </xf>
    <xf numFmtId="2" fontId="12" fillId="0" borderId="32" xfId="0" applyNumberFormat="1" applyFont="1" applyBorder="1" applyAlignment="1">
      <alignment horizontal="center" vertical="center" wrapText="1"/>
    </xf>
    <xf numFmtId="2" fontId="12" fillId="0" borderId="3" xfId="0" applyNumberFormat="1" applyFont="1" applyBorder="1" applyAlignment="1">
      <alignment horizontal="center" vertical="center" wrapText="1"/>
    </xf>
    <xf numFmtId="0" fontId="12" fillId="2" borderId="20" xfId="0" applyFont="1" applyFill="1" applyBorder="1" applyAlignment="1">
      <alignment horizontal="left" vertical="center"/>
    </xf>
    <xf numFmtId="0" fontId="8" fillId="2" borderId="31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vertical="center" wrapText="1"/>
    </xf>
    <xf numFmtId="0" fontId="9" fillId="2" borderId="33" xfId="0" applyFont="1" applyFill="1" applyBorder="1" applyAlignment="1">
      <alignment horizontal="center" vertical="center" wrapText="1"/>
    </xf>
    <xf numFmtId="0" fontId="9" fillId="2" borderId="34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8"/>
  <sheetViews>
    <sheetView view="pageBreakPreview" topLeftCell="A18" zoomScale="75" zoomScaleNormal="75" zoomScaleSheetLayoutView="75" workbookViewId="0">
      <selection activeCell="A33" sqref="A33:XFD39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3" customFormat="1" ht="120.75" customHeight="1" thickBot="1">
      <c r="A2" s="1" t="s">
        <v>1</v>
      </c>
      <c r="B2" s="214"/>
      <c r="C2" s="215"/>
      <c r="D2" s="214" t="s">
        <v>2</v>
      </c>
      <c r="E2" s="216"/>
      <c r="F2" s="216"/>
      <c r="G2" s="216"/>
      <c r="H2" s="216"/>
      <c r="I2" s="216"/>
      <c r="J2" s="216"/>
      <c r="K2" s="217"/>
      <c r="L2" s="2" t="s">
        <v>3</v>
      </c>
      <c r="M2" s="218" t="s">
        <v>4</v>
      </c>
      <c r="N2" s="216"/>
      <c r="O2" s="217"/>
      <c r="S2" s="4"/>
      <c r="T2" s="5"/>
      <c r="U2" s="5"/>
      <c r="V2" s="5"/>
      <c r="W2" s="5"/>
      <c r="X2" s="5"/>
    </row>
    <row r="3" spans="1:24" ht="22.5" hidden="1" customHeight="1">
      <c r="A3" s="6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  <c r="T3" s="5"/>
      <c r="U3" s="5"/>
      <c r="V3" s="5"/>
      <c r="W3" s="5"/>
      <c r="X3" s="5"/>
    </row>
    <row r="4" spans="1:24" ht="15.75" hidden="1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  <c r="T4" s="5"/>
      <c r="U4" s="5"/>
      <c r="V4" s="5"/>
      <c r="W4" s="5"/>
      <c r="X4" s="5"/>
    </row>
    <row r="5" spans="1:24" ht="63.75" customHeight="1" thickBot="1">
      <c r="A5" s="219" t="s">
        <v>5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1"/>
      <c r="T5" s="5"/>
      <c r="U5" s="5"/>
      <c r="V5" s="5"/>
      <c r="W5" s="5"/>
      <c r="X5" s="5"/>
    </row>
    <row r="6" spans="1:24" ht="16.5" hidden="1" customHeight="1" thickBot="1">
      <c r="A6" s="222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4"/>
    </row>
    <row r="7" spans="1:24" ht="18.75" hidden="1" thickBot="1">
      <c r="A7" s="222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4"/>
    </row>
    <row r="8" spans="1:24" s="10" customFormat="1" ht="10.5" hidden="1" customHeight="1" thickBot="1">
      <c r="A8" s="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8"/>
      <c r="P8"/>
    </row>
    <row r="9" spans="1:24" s="10" customFormat="1" ht="32.25" customHeight="1" thickBot="1">
      <c r="A9" s="11" t="s">
        <v>6</v>
      </c>
      <c r="B9" s="12" t="s">
        <v>7</v>
      </c>
      <c r="C9" s="12" t="s">
        <v>8</v>
      </c>
      <c r="D9" s="205" t="s">
        <v>9</v>
      </c>
      <c r="E9" s="205"/>
      <c r="F9" s="205"/>
      <c r="G9" s="205"/>
      <c r="H9" s="12" t="s">
        <v>10</v>
      </c>
      <c r="I9" s="12" t="s">
        <v>11</v>
      </c>
      <c r="J9" s="12" t="s">
        <v>12</v>
      </c>
      <c r="K9" s="12" t="s">
        <v>13</v>
      </c>
      <c r="L9" s="205" t="s">
        <v>14</v>
      </c>
      <c r="M9" s="206"/>
      <c r="N9" s="207" t="s">
        <v>15</v>
      </c>
      <c r="O9" s="208"/>
    </row>
    <row r="10" spans="1:24" ht="20.25" hidden="1" customHeight="1" thickBot="1">
      <c r="A10" s="209"/>
      <c r="B10" s="210"/>
      <c r="C10" s="210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2"/>
      <c r="O10" s="213"/>
      <c r="P10" s="10"/>
    </row>
    <row r="11" spans="1:24" ht="39.950000000000003" customHeight="1">
      <c r="A11" s="13"/>
      <c r="B11" s="14"/>
      <c r="C11" s="15"/>
      <c r="D11" s="164" t="s">
        <v>16</v>
      </c>
      <c r="E11" s="164"/>
      <c r="F11" s="164"/>
      <c r="G11" s="164"/>
      <c r="H11" s="16" t="s">
        <v>17</v>
      </c>
      <c r="I11" s="17">
        <v>14.21</v>
      </c>
      <c r="J11" s="18">
        <v>112</v>
      </c>
      <c r="K11" s="18">
        <v>3</v>
      </c>
      <c r="L11" s="180">
        <v>12</v>
      </c>
      <c r="M11" s="180"/>
      <c r="N11" s="180">
        <v>54</v>
      </c>
      <c r="O11" s="180"/>
    </row>
    <row r="12" spans="1:24" ht="39.950000000000003" customHeight="1">
      <c r="A12" s="19"/>
      <c r="B12" s="14"/>
      <c r="C12" s="20"/>
      <c r="D12" s="196" t="s">
        <v>18</v>
      </c>
      <c r="E12" s="197"/>
      <c r="F12" s="197"/>
      <c r="G12" s="198"/>
      <c r="H12" s="16" t="s">
        <v>17</v>
      </c>
      <c r="I12" s="17">
        <v>10.75</v>
      </c>
      <c r="J12" s="18">
        <v>132</v>
      </c>
      <c r="K12" s="18">
        <v>3.8</v>
      </c>
      <c r="L12" s="21">
        <v>1.5</v>
      </c>
      <c r="M12" s="21">
        <v>45.9</v>
      </c>
      <c r="N12" s="178">
        <v>25.4</v>
      </c>
      <c r="O12" s="179"/>
    </row>
    <row r="13" spans="1:24" ht="51" customHeight="1">
      <c r="A13" s="19" t="s">
        <v>19</v>
      </c>
      <c r="B13" s="14" t="s">
        <v>20</v>
      </c>
      <c r="C13" s="22" t="s">
        <v>21</v>
      </c>
      <c r="D13" s="199" t="s">
        <v>22</v>
      </c>
      <c r="E13" s="200"/>
      <c r="F13" s="200"/>
      <c r="G13" s="201"/>
      <c r="H13" s="16" t="s">
        <v>23</v>
      </c>
      <c r="I13" s="17">
        <v>43.09</v>
      </c>
      <c r="J13" s="17">
        <v>349.2</v>
      </c>
      <c r="K13" s="17">
        <v>14.2</v>
      </c>
      <c r="L13" s="23">
        <v>31.05</v>
      </c>
      <c r="M13" s="23">
        <v>78.3</v>
      </c>
      <c r="N13" s="202">
        <v>2.5</v>
      </c>
      <c r="O13" s="203"/>
    </row>
    <row r="14" spans="1:24" ht="39.950000000000003" customHeight="1">
      <c r="A14" s="19"/>
      <c r="B14" s="24" t="s">
        <v>24</v>
      </c>
      <c r="C14" s="25" t="s">
        <v>25</v>
      </c>
      <c r="D14" s="204" t="s">
        <v>26</v>
      </c>
      <c r="E14" s="204"/>
      <c r="F14" s="204"/>
      <c r="G14" s="204"/>
      <c r="H14" s="26" t="s">
        <v>23</v>
      </c>
      <c r="I14" s="18">
        <v>10.15</v>
      </c>
      <c r="J14" s="27">
        <v>190</v>
      </c>
      <c r="K14" s="18">
        <v>4.9000000000000004</v>
      </c>
      <c r="L14" s="28">
        <v>5</v>
      </c>
      <c r="M14" s="28">
        <v>12</v>
      </c>
      <c r="N14" s="178">
        <v>32.5</v>
      </c>
      <c r="O14" s="179"/>
    </row>
    <row r="15" spans="1:24" ht="39.950000000000003" customHeight="1">
      <c r="A15" s="19"/>
      <c r="B15" s="24" t="s">
        <v>27</v>
      </c>
      <c r="C15" s="29"/>
      <c r="D15" s="187" t="s">
        <v>28</v>
      </c>
      <c r="E15" s="188"/>
      <c r="F15" s="188"/>
      <c r="G15" s="189"/>
      <c r="H15" s="30" t="s">
        <v>29</v>
      </c>
      <c r="I15" s="31">
        <v>4.26</v>
      </c>
      <c r="J15" s="18">
        <v>132</v>
      </c>
      <c r="K15" s="18">
        <v>3.8</v>
      </c>
      <c r="L15" s="21">
        <v>1.5</v>
      </c>
      <c r="M15" s="21">
        <v>123</v>
      </c>
      <c r="N15" s="180">
        <v>25.4</v>
      </c>
      <c r="O15" s="180"/>
    </row>
    <row r="16" spans="1:24" ht="39.950000000000003" customHeight="1" thickBot="1">
      <c r="A16" s="32"/>
      <c r="B16" s="33"/>
      <c r="C16" s="25"/>
      <c r="D16" s="190" t="s">
        <v>30</v>
      </c>
      <c r="E16" s="190"/>
      <c r="F16" s="190"/>
      <c r="G16" s="190"/>
      <c r="H16" s="26" t="s">
        <v>31</v>
      </c>
      <c r="I16" s="34">
        <v>7.41</v>
      </c>
      <c r="J16" s="35">
        <v>114</v>
      </c>
      <c r="K16" s="36">
        <v>9.6</v>
      </c>
      <c r="L16" s="191">
        <v>1</v>
      </c>
      <c r="M16" s="191"/>
      <c r="N16" s="191">
        <v>45.9</v>
      </c>
      <c r="O16" s="192"/>
    </row>
    <row r="17" spans="1:15" ht="39.950000000000003" customHeight="1" thickBot="1">
      <c r="A17" s="37" t="s">
        <v>32</v>
      </c>
      <c r="B17" s="38" t="s">
        <v>33</v>
      </c>
      <c r="C17" s="38"/>
      <c r="D17" s="193"/>
      <c r="E17" s="193"/>
      <c r="F17" s="193"/>
      <c r="G17" s="193"/>
      <c r="H17" s="39"/>
      <c r="I17" s="40"/>
      <c r="J17" s="41"/>
      <c r="K17" s="41"/>
      <c r="L17" s="42"/>
      <c r="M17" s="42"/>
      <c r="N17" s="194"/>
      <c r="O17" s="195"/>
    </row>
    <row r="18" spans="1:15" ht="39.950000000000003" customHeight="1" thickBot="1">
      <c r="A18" s="43"/>
      <c r="B18" s="44"/>
      <c r="C18" s="44"/>
      <c r="D18" s="181" t="s">
        <v>34</v>
      </c>
      <c r="E18" s="181"/>
      <c r="F18" s="181"/>
      <c r="G18" s="181"/>
      <c r="H18" s="45"/>
      <c r="I18" s="46">
        <f>SUM(I11:I17)</f>
        <v>89.870000000000019</v>
      </c>
      <c r="J18" s="46">
        <f>SUM(J11:J17)</f>
        <v>1029.2</v>
      </c>
      <c r="K18" s="46">
        <f>SUM(K10:K17)</f>
        <v>39.299999999999997</v>
      </c>
      <c r="L18" s="182">
        <f>SUM(L10:M17)</f>
        <v>311.25</v>
      </c>
      <c r="M18" s="182"/>
      <c r="N18" s="182">
        <f>SUM(N10:O17)</f>
        <v>185.70000000000002</v>
      </c>
      <c r="O18" s="183"/>
    </row>
    <row r="19" spans="1:15" ht="29.25" hidden="1" customHeight="1" thickBot="1">
      <c r="A19" s="184"/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6"/>
    </row>
    <row r="20" spans="1:15" ht="39.950000000000003" customHeight="1">
      <c r="A20" s="13"/>
      <c r="B20" s="14" t="s">
        <v>35</v>
      </c>
      <c r="C20" s="47" t="s">
        <v>36</v>
      </c>
      <c r="D20" s="174" t="s">
        <v>37</v>
      </c>
      <c r="E20" s="175"/>
      <c r="F20" s="175"/>
      <c r="G20" s="176"/>
      <c r="H20" s="48" t="s">
        <v>38</v>
      </c>
      <c r="I20" s="49">
        <v>8.75</v>
      </c>
      <c r="J20" s="17">
        <v>111</v>
      </c>
      <c r="K20" s="17">
        <v>2.02</v>
      </c>
      <c r="L20" s="165">
        <v>7.5</v>
      </c>
      <c r="M20" s="165"/>
      <c r="N20" s="165">
        <v>9.1999999999999993</v>
      </c>
      <c r="O20" s="165"/>
    </row>
    <row r="21" spans="1:15" ht="49.5" customHeight="1">
      <c r="A21" s="19"/>
      <c r="B21" s="14" t="s">
        <v>39</v>
      </c>
      <c r="C21" s="50" t="s">
        <v>40</v>
      </c>
      <c r="D21" s="174" t="s">
        <v>41</v>
      </c>
      <c r="E21" s="175"/>
      <c r="F21" s="175"/>
      <c r="G21" s="176"/>
      <c r="H21" s="48" t="s">
        <v>42</v>
      </c>
      <c r="I21" s="17">
        <v>17.059999999999999</v>
      </c>
      <c r="J21" s="17">
        <v>289.60000000000002</v>
      </c>
      <c r="K21" s="17">
        <v>7</v>
      </c>
      <c r="L21" s="23">
        <v>8.8000000000000007</v>
      </c>
      <c r="M21" s="23">
        <v>245.3</v>
      </c>
      <c r="N21" s="165">
        <v>10.7</v>
      </c>
      <c r="O21" s="165"/>
    </row>
    <row r="22" spans="1:15" ht="39.950000000000003" customHeight="1">
      <c r="A22" s="19"/>
      <c r="B22" s="51" t="s">
        <v>43</v>
      </c>
      <c r="C22" s="50" t="s">
        <v>44</v>
      </c>
      <c r="D22" s="177" t="s">
        <v>45</v>
      </c>
      <c r="E22" s="177"/>
      <c r="F22" s="177"/>
      <c r="G22" s="177"/>
      <c r="H22" s="16" t="s">
        <v>46</v>
      </c>
      <c r="I22" s="17">
        <v>40.83</v>
      </c>
      <c r="J22" s="17">
        <v>299</v>
      </c>
      <c r="K22" s="17">
        <v>18.399999999999999</v>
      </c>
      <c r="L22" s="23">
        <v>17.8</v>
      </c>
      <c r="M22" s="23">
        <v>216</v>
      </c>
      <c r="N22" s="165">
        <v>15.9</v>
      </c>
      <c r="O22" s="165"/>
    </row>
    <row r="23" spans="1:15" ht="39.950000000000003" customHeight="1">
      <c r="A23" s="19" t="s">
        <v>47</v>
      </c>
      <c r="B23" s="51" t="s">
        <v>48</v>
      </c>
      <c r="C23" s="52" t="s">
        <v>49</v>
      </c>
      <c r="D23" s="174" t="s">
        <v>50</v>
      </c>
      <c r="E23" s="175"/>
      <c r="F23" s="175"/>
      <c r="G23" s="176"/>
      <c r="H23" s="16" t="s">
        <v>51</v>
      </c>
      <c r="I23" s="18">
        <v>10.07</v>
      </c>
      <c r="J23" s="18">
        <v>283</v>
      </c>
      <c r="K23" s="18">
        <v>8.4</v>
      </c>
      <c r="L23" s="178">
        <v>112</v>
      </c>
      <c r="M23" s="179"/>
      <c r="N23" s="180">
        <v>45</v>
      </c>
      <c r="O23" s="180"/>
    </row>
    <row r="24" spans="1:15" ht="39.950000000000003" customHeight="1">
      <c r="A24" s="19"/>
      <c r="B24" s="14" t="s">
        <v>52</v>
      </c>
      <c r="C24" s="50" t="s">
        <v>53</v>
      </c>
      <c r="D24" s="164" t="s">
        <v>54</v>
      </c>
      <c r="E24" s="164"/>
      <c r="F24" s="164"/>
      <c r="G24" s="164"/>
      <c r="H24" s="16" t="s">
        <v>23</v>
      </c>
      <c r="I24" s="17">
        <v>1.68</v>
      </c>
      <c r="J24" s="17">
        <v>60</v>
      </c>
      <c r="K24" s="17">
        <v>0</v>
      </c>
      <c r="L24" s="165">
        <v>0</v>
      </c>
      <c r="M24" s="165"/>
      <c r="N24" s="165">
        <v>15.7</v>
      </c>
      <c r="O24" s="166"/>
    </row>
    <row r="25" spans="1:15" ht="39.950000000000003" customHeight="1">
      <c r="A25" s="19"/>
      <c r="B25" s="14" t="s">
        <v>55</v>
      </c>
      <c r="C25" s="51"/>
      <c r="D25" s="167" t="s">
        <v>56</v>
      </c>
      <c r="E25" s="167"/>
      <c r="F25" s="167"/>
      <c r="G25" s="168"/>
      <c r="H25" s="16" t="s">
        <v>57</v>
      </c>
      <c r="I25" s="17">
        <v>1.61</v>
      </c>
      <c r="J25" s="17">
        <v>72.400000000000006</v>
      </c>
      <c r="K25" s="16" t="s">
        <v>58</v>
      </c>
      <c r="L25" s="53" t="s">
        <v>59</v>
      </c>
      <c r="M25" s="53" t="s">
        <v>60</v>
      </c>
      <c r="N25" s="169" t="s">
        <v>61</v>
      </c>
      <c r="O25" s="170"/>
    </row>
    <row r="26" spans="1:15" ht="39.950000000000003" customHeight="1">
      <c r="A26" s="54"/>
      <c r="B26" s="14"/>
      <c r="C26" s="14"/>
      <c r="D26" s="171"/>
      <c r="E26" s="171"/>
      <c r="F26" s="171"/>
      <c r="G26" s="171"/>
      <c r="H26" s="55"/>
      <c r="I26" s="56"/>
      <c r="J26" s="27"/>
      <c r="K26" s="27"/>
      <c r="L26" s="172"/>
      <c r="M26" s="172"/>
      <c r="N26" s="172"/>
      <c r="O26" s="173"/>
    </row>
    <row r="27" spans="1:15" ht="37.5" customHeight="1" thickBot="1">
      <c r="A27" s="57"/>
      <c r="B27" s="58"/>
      <c r="C27" s="58"/>
      <c r="D27" s="154" t="s">
        <v>34</v>
      </c>
      <c r="E27" s="154"/>
      <c r="F27" s="154"/>
      <c r="G27" s="154"/>
      <c r="H27" s="59"/>
      <c r="I27" s="60">
        <f>SUM(I20:I26)</f>
        <v>80.000000000000014</v>
      </c>
      <c r="J27" s="60">
        <f>SUM(J20:J26)</f>
        <v>1115</v>
      </c>
      <c r="K27" s="60">
        <f>SUM(K20:K26)</f>
        <v>35.82</v>
      </c>
      <c r="L27" s="155">
        <f>SUM(L20:M26)</f>
        <v>607.40000000000009</v>
      </c>
      <c r="M27" s="155"/>
      <c r="N27" s="155">
        <f>SUM(N20:O26)</f>
        <v>96.5</v>
      </c>
      <c r="O27" s="156"/>
    </row>
    <row r="28" spans="1:15" ht="39.75" hidden="1" customHeight="1" thickBot="1">
      <c r="A28" s="157"/>
      <c r="B28" s="158"/>
      <c r="C28" s="158"/>
      <c r="D28" s="158"/>
      <c r="E28" s="158"/>
      <c r="F28" s="158"/>
      <c r="G28" s="158"/>
      <c r="H28" s="61"/>
      <c r="I28" s="61"/>
      <c r="J28" s="61"/>
      <c r="K28" s="61"/>
      <c r="L28" s="61"/>
      <c r="M28" s="61"/>
      <c r="N28" s="158"/>
      <c r="O28" s="159"/>
    </row>
    <row r="29" spans="1:15" ht="39.75" hidden="1" customHeight="1" thickBot="1">
      <c r="A29" s="62"/>
      <c r="B29" s="63"/>
      <c r="C29" s="63"/>
      <c r="D29" s="160"/>
      <c r="E29" s="160"/>
      <c r="F29" s="160"/>
      <c r="G29" s="160"/>
      <c r="H29" s="64"/>
      <c r="I29" s="65"/>
      <c r="J29" s="66"/>
      <c r="K29" s="66"/>
      <c r="L29" s="161"/>
      <c r="M29" s="162"/>
      <c r="N29" s="162"/>
      <c r="O29" s="163"/>
    </row>
    <row r="30" spans="1:15" ht="39.75" hidden="1" customHeight="1">
      <c r="A30" s="67"/>
      <c r="B30" s="68"/>
      <c r="C30" s="68"/>
      <c r="D30" s="145"/>
      <c r="E30" s="145"/>
      <c r="F30" s="145"/>
      <c r="G30" s="145"/>
      <c r="H30" s="69"/>
      <c r="I30" s="70"/>
      <c r="J30" s="71"/>
      <c r="K30" s="71"/>
      <c r="L30" s="146"/>
      <c r="M30" s="146"/>
      <c r="N30" s="146"/>
      <c r="O30" s="147"/>
    </row>
    <row r="31" spans="1:15" ht="39.950000000000003" customHeight="1" thickBot="1">
      <c r="A31" s="72"/>
      <c r="B31" s="73"/>
      <c r="C31" s="73"/>
      <c r="D31" s="148" t="s">
        <v>62</v>
      </c>
      <c r="E31" s="149"/>
      <c r="F31" s="149"/>
      <c r="G31" s="74"/>
      <c r="H31" s="75"/>
      <c r="I31" s="76">
        <f>I18+I27+I30</f>
        <v>169.87000000000003</v>
      </c>
      <c r="J31" s="77">
        <f>J18+J27</f>
        <v>2144.1999999999998</v>
      </c>
      <c r="K31" s="77">
        <f>SUM(K18+K27)</f>
        <v>75.12</v>
      </c>
      <c r="L31" s="150">
        <f>L18+L27</f>
        <v>918.65000000000009</v>
      </c>
      <c r="M31" s="151"/>
      <c r="N31" s="152">
        <f>N18+N27</f>
        <v>282.20000000000005</v>
      </c>
      <c r="O31" s="153"/>
    </row>
    <row r="32" spans="1:15" ht="19.5" customHeigh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5"/>
      <c r="L32" s="5"/>
      <c r="M32" s="5"/>
      <c r="N32" s="5"/>
      <c r="O32" s="8"/>
    </row>
    <row r="33" spans="1:34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8"/>
    </row>
    <row r="34" spans="1:34" ht="29.4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8"/>
    </row>
    <row r="35" spans="1:34" ht="12.9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8"/>
    </row>
    <row r="36" spans="1:34" ht="16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8"/>
    </row>
    <row r="37" spans="1:34" ht="0.75" customHeight="1">
      <c r="A37" s="9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8"/>
    </row>
    <row r="38" spans="1:34" ht="0.75" hidden="1" customHeight="1" thickBot="1">
      <c r="A38" s="83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2"/>
    </row>
    <row r="39" spans="1:34" hidden="1"/>
    <row r="40" spans="1:34" hidden="1"/>
    <row r="41" spans="1:34" hidden="1"/>
    <row r="43" spans="1:34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:3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</sheetData>
  <mergeCells count="62">
    <mergeCell ref="A7:O7"/>
    <mergeCell ref="B2:C2"/>
    <mergeCell ref="D2:K2"/>
    <mergeCell ref="M2:O2"/>
    <mergeCell ref="A5:O5"/>
    <mergeCell ref="A6:O6"/>
    <mergeCell ref="D9:G9"/>
    <mergeCell ref="L9:M9"/>
    <mergeCell ref="N9:O9"/>
    <mergeCell ref="A10:O10"/>
    <mergeCell ref="D11:G11"/>
    <mergeCell ref="L11:M11"/>
    <mergeCell ref="N11:O11"/>
    <mergeCell ref="D17:G17"/>
    <mergeCell ref="N17:O17"/>
    <mergeCell ref="D12:G12"/>
    <mergeCell ref="N12:O12"/>
    <mergeCell ref="D13:G13"/>
    <mergeCell ref="N13:O13"/>
    <mergeCell ref="D14:G14"/>
    <mergeCell ref="N14:O14"/>
    <mergeCell ref="D15:G15"/>
    <mergeCell ref="N15:O15"/>
    <mergeCell ref="D16:G16"/>
    <mergeCell ref="L16:M16"/>
    <mergeCell ref="N16:O16"/>
    <mergeCell ref="D18:G18"/>
    <mergeCell ref="L18:M18"/>
    <mergeCell ref="N18:O18"/>
    <mergeCell ref="A19:O19"/>
    <mergeCell ref="D20:G20"/>
    <mergeCell ref="L20:M20"/>
    <mergeCell ref="N20:O20"/>
    <mergeCell ref="D21:G21"/>
    <mergeCell ref="N21:O21"/>
    <mergeCell ref="D22:G22"/>
    <mergeCell ref="N22:O22"/>
    <mergeCell ref="D23:G23"/>
    <mergeCell ref="L23:M23"/>
    <mergeCell ref="N23:O23"/>
    <mergeCell ref="D29:G29"/>
    <mergeCell ref="L29:M29"/>
    <mergeCell ref="N29:O29"/>
    <mergeCell ref="D24:G24"/>
    <mergeCell ref="L24:M24"/>
    <mergeCell ref="N24:O24"/>
    <mergeCell ref="D25:G25"/>
    <mergeCell ref="N25:O25"/>
    <mergeCell ref="D26:G26"/>
    <mergeCell ref="L26:M26"/>
    <mergeCell ref="N26:O26"/>
    <mergeCell ref="D27:G27"/>
    <mergeCell ref="L27:M27"/>
    <mergeCell ref="N27:O27"/>
    <mergeCell ref="A28:G28"/>
    <mergeCell ref="N28:O28"/>
    <mergeCell ref="D30:G30"/>
    <mergeCell ref="L30:M30"/>
    <mergeCell ref="N30:O30"/>
    <mergeCell ref="D31:F31"/>
    <mergeCell ref="L31:M31"/>
    <mergeCell ref="N31:O31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59"/>
  <sheetViews>
    <sheetView tabSelected="1" view="pageBreakPreview" zoomScale="75" zoomScaleNormal="75" zoomScaleSheetLayoutView="75" workbookViewId="0">
      <selection activeCell="A33" sqref="A33:XFD38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3" customFormat="1" ht="120.75" customHeight="1" thickBot="1">
      <c r="A2" s="1" t="s">
        <v>1</v>
      </c>
      <c r="B2" s="214"/>
      <c r="C2" s="215"/>
      <c r="D2" s="214" t="s">
        <v>2</v>
      </c>
      <c r="E2" s="216"/>
      <c r="F2" s="216"/>
      <c r="G2" s="216"/>
      <c r="H2" s="216"/>
      <c r="I2" s="216"/>
      <c r="J2" s="216"/>
      <c r="K2" s="217"/>
      <c r="L2" s="2" t="s">
        <v>3</v>
      </c>
      <c r="M2" s="218" t="s">
        <v>137</v>
      </c>
      <c r="N2" s="216"/>
      <c r="O2" s="217"/>
      <c r="S2" s="4"/>
      <c r="T2" s="5"/>
      <c r="U2" s="5"/>
      <c r="V2" s="5"/>
      <c r="W2" s="5"/>
      <c r="X2" s="5"/>
    </row>
    <row r="3" spans="1:24" ht="22.5" hidden="1" customHeight="1">
      <c r="A3" s="6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  <c r="T3" s="5"/>
      <c r="U3" s="5"/>
      <c r="V3" s="5"/>
      <c r="W3" s="5"/>
      <c r="X3" s="5"/>
    </row>
    <row r="4" spans="1:24" ht="15.75" hidden="1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  <c r="T4" s="5"/>
      <c r="U4" s="5"/>
      <c r="V4" s="5"/>
      <c r="W4" s="5"/>
      <c r="X4" s="5"/>
    </row>
    <row r="5" spans="1:24" ht="63.75" customHeight="1" thickBot="1">
      <c r="A5" s="219" t="s">
        <v>131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1"/>
      <c r="T5" s="5"/>
      <c r="U5" s="5"/>
      <c r="V5" s="5"/>
      <c r="W5" s="5"/>
      <c r="X5" s="5"/>
    </row>
    <row r="6" spans="1:24" ht="16.5" hidden="1" customHeight="1" thickBot="1">
      <c r="A6" s="222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4"/>
    </row>
    <row r="7" spans="1:24" ht="18.75" hidden="1" thickBot="1">
      <c r="A7" s="222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4"/>
    </row>
    <row r="8" spans="1:24" s="10" customFormat="1" ht="10.5" hidden="1" customHeight="1" thickBot="1">
      <c r="A8" s="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8"/>
      <c r="P8"/>
    </row>
    <row r="9" spans="1:24" s="10" customFormat="1" ht="32.25" customHeight="1" thickBot="1">
      <c r="A9" s="134" t="s">
        <v>6</v>
      </c>
      <c r="B9" s="135" t="s">
        <v>7</v>
      </c>
      <c r="C9" s="135" t="s">
        <v>8</v>
      </c>
      <c r="D9" s="296" t="s">
        <v>9</v>
      </c>
      <c r="E9" s="296"/>
      <c r="F9" s="296"/>
      <c r="G9" s="296"/>
      <c r="H9" s="135" t="s">
        <v>10</v>
      </c>
      <c r="I9" s="135" t="s">
        <v>11</v>
      </c>
      <c r="J9" s="135" t="s">
        <v>12</v>
      </c>
      <c r="K9" s="135" t="s">
        <v>13</v>
      </c>
      <c r="L9" s="296" t="s">
        <v>14</v>
      </c>
      <c r="M9" s="297"/>
      <c r="N9" s="207" t="s">
        <v>15</v>
      </c>
      <c r="O9" s="208"/>
    </row>
    <row r="10" spans="1:24" ht="20.25" hidden="1" customHeight="1" thickBot="1">
      <c r="A10" s="298"/>
      <c r="B10" s="299"/>
      <c r="C10" s="299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3"/>
      <c r="P10" s="10"/>
    </row>
    <row r="11" spans="1:24" ht="39.950000000000003" customHeight="1">
      <c r="A11" s="13"/>
      <c r="B11" s="14"/>
      <c r="C11" s="14"/>
      <c r="D11" s="250" t="s">
        <v>120</v>
      </c>
      <c r="E11" s="250"/>
      <c r="F11" s="250"/>
      <c r="G11" s="250"/>
      <c r="H11" s="16" t="s">
        <v>38</v>
      </c>
      <c r="I11" s="17">
        <v>21</v>
      </c>
      <c r="J11" s="18">
        <v>112.3</v>
      </c>
      <c r="K11" s="18">
        <v>21.6</v>
      </c>
      <c r="L11" s="180">
        <v>54.2</v>
      </c>
      <c r="M11" s="180"/>
      <c r="N11" s="180">
        <v>12.3</v>
      </c>
      <c r="O11" s="226"/>
    </row>
    <row r="12" spans="1:24" ht="39.950000000000003" customHeight="1">
      <c r="A12" s="19"/>
      <c r="B12" s="14" t="s">
        <v>64</v>
      </c>
      <c r="C12" s="14"/>
      <c r="D12" s="196" t="s">
        <v>16</v>
      </c>
      <c r="E12" s="197"/>
      <c r="F12" s="197"/>
      <c r="G12" s="198"/>
      <c r="H12" s="16" t="s">
        <v>114</v>
      </c>
      <c r="I12" s="17">
        <v>12.05</v>
      </c>
      <c r="J12" s="18">
        <v>102.8</v>
      </c>
      <c r="K12" s="18">
        <v>45.6</v>
      </c>
      <c r="L12" s="21">
        <v>12.4</v>
      </c>
      <c r="M12" s="21">
        <v>123</v>
      </c>
      <c r="N12" s="178">
        <v>1</v>
      </c>
      <c r="O12" s="287"/>
    </row>
    <row r="13" spans="1:24" ht="51" customHeight="1">
      <c r="A13" s="19" t="s">
        <v>19</v>
      </c>
      <c r="B13" s="14" t="s">
        <v>20</v>
      </c>
      <c r="C13" s="136" t="s">
        <v>138</v>
      </c>
      <c r="D13" s="196" t="s">
        <v>139</v>
      </c>
      <c r="E13" s="197"/>
      <c r="F13" s="197"/>
      <c r="G13" s="198"/>
      <c r="H13" s="16" t="s">
        <v>74</v>
      </c>
      <c r="I13" s="17">
        <v>23.19</v>
      </c>
      <c r="J13" s="17">
        <v>397.8</v>
      </c>
      <c r="K13" s="17">
        <v>4.13</v>
      </c>
      <c r="L13" s="23">
        <v>6.2</v>
      </c>
      <c r="M13" s="23">
        <v>254</v>
      </c>
      <c r="N13" s="202">
        <v>32.9</v>
      </c>
      <c r="O13" s="286"/>
    </row>
    <row r="14" spans="1:24" ht="39.950000000000003" customHeight="1">
      <c r="A14" s="19"/>
      <c r="B14" s="14" t="s">
        <v>136</v>
      </c>
      <c r="C14" s="50" t="s">
        <v>25</v>
      </c>
      <c r="D14" s="295" t="s">
        <v>75</v>
      </c>
      <c r="E14" s="167"/>
      <c r="F14" s="167"/>
      <c r="G14" s="168"/>
      <c r="H14" s="16" t="s">
        <v>23</v>
      </c>
      <c r="I14" s="17">
        <v>10.34</v>
      </c>
      <c r="J14" s="17">
        <v>134</v>
      </c>
      <c r="K14" s="17">
        <v>2.8</v>
      </c>
      <c r="L14" s="23">
        <v>3.2</v>
      </c>
      <c r="M14" s="23">
        <v>0</v>
      </c>
      <c r="N14" s="202">
        <v>24.7</v>
      </c>
      <c r="O14" s="286"/>
    </row>
    <row r="15" spans="1:24" ht="39.950000000000003" customHeight="1">
      <c r="A15" s="92"/>
      <c r="B15" s="110" t="s">
        <v>98</v>
      </c>
      <c r="C15" s="51"/>
      <c r="D15" s="295" t="s">
        <v>99</v>
      </c>
      <c r="E15" s="167"/>
      <c r="F15" s="167"/>
      <c r="G15" s="168"/>
      <c r="H15" s="16" t="s">
        <v>152</v>
      </c>
      <c r="I15" s="17">
        <v>3.42</v>
      </c>
      <c r="J15" s="17">
        <v>78.3</v>
      </c>
      <c r="K15" s="17">
        <v>45.6</v>
      </c>
      <c r="L15" s="23">
        <v>12.3</v>
      </c>
      <c r="M15" s="23">
        <v>102</v>
      </c>
      <c r="N15" s="202">
        <v>78.900000000000006</v>
      </c>
      <c r="O15" s="286"/>
    </row>
    <row r="16" spans="1:24" ht="39.950000000000003" customHeight="1" thickBot="1">
      <c r="A16" s="93"/>
      <c r="B16" s="14"/>
      <c r="C16" s="14"/>
      <c r="D16" s="190"/>
      <c r="E16" s="190"/>
      <c r="F16" s="190"/>
      <c r="G16" s="190"/>
      <c r="H16" s="26"/>
      <c r="I16" s="18"/>
      <c r="J16" s="18"/>
      <c r="K16" s="18"/>
      <c r="L16" s="21"/>
      <c r="M16" s="21"/>
      <c r="N16" s="178"/>
      <c r="O16" s="179"/>
    </row>
    <row r="17" spans="1:15" ht="39.950000000000003" customHeight="1" thickBot="1">
      <c r="A17" s="37" t="s">
        <v>32</v>
      </c>
      <c r="B17" s="37" t="s">
        <v>76</v>
      </c>
      <c r="C17" s="38"/>
      <c r="D17" s="251"/>
      <c r="E17" s="251"/>
      <c r="F17" s="251"/>
      <c r="G17" s="251"/>
      <c r="H17" s="112"/>
      <c r="I17" s="101"/>
      <c r="J17" s="114"/>
      <c r="K17" s="101"/>
      <c r="L17" s="241"/>
      <c r="M17" s="242"/>
      <c r="N17" s="252"/>
      <c r="O17" s="253"/>
    </row>
    <row r="18" spans="1:15" ht="39.950000000000003" customHeight="1" thickBot="1">
      <c r="A18" s="43"/>
      <c r="B18" s="44"/>
      <c r="C18" s="44"/>
      <c r="D18" s="181" t="s">
        <v>34</v>
      </c>
      <c r="E18" s="181"/>
      <c r="F18" s="181"/>
      <c r="G18" s="181"/>
      <c r="H18" s="45"/>
      <c r="I18" s="46">
        <f>SUM(I11:I17)</f>
        <v>70</v>
      </c>
      <c r="J18" s="46">
        <f>SUM(J11:J17)</f>
        <v>825.19999999999993</v>
      </c>
      <c r="K18" s="46">
        <f>SUM(K10:K17)</f>
        <v>119.72999999999999</v>
      </c>
      <c r="L18" s="182">
        <f>SUM(L10:M17)</f>
        <v>567.29999999999995</v>
      </c>
      <c r="M18" s="182"/>
      <c r="N18" s="182">
        <f>SUM(N10:O17)</f>
        <v>149.80000000000001</v>
      </c>
      <c r="O18" s="183"/>
    </row>
    <row r="19" spans="1:15" ht="29.25" hidden="1" customHeight="1" thickBot="1">
      <c r="A19" s="184"/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6"/>
    </row>
    <row r="20" spans="1:15" ht="39.950000000000003" customHeight="1">
      <c r="A20" s="13"/>
      <c r="B20" s="102" t="s">
        <v>64</v>
      </c>
      <c r="C20" s="25"/>
      <c r="D20" s="263"/>
      <c r="E20" s="263"/>
      <c r="F20" s="263"/>
      <c r="G20" s="263"/>
      <c r="H20" s="115"/>
      <c r="I20" s="116"/>
      <c r="J20" s="104"/>
      <c r="K20" s="116"/>
      <c r="L20" s="105"/>
      <c r="M20" s="105"/>
      <c r="N20" s="288"/>
      <c r="O20" s="289"/>
    </row>
    <row r="21" spans="1:15" ht="49.5" customHeight="1">
      <c r="A21" s="19"/>
      <c r="B21" s="106" t="s">
        <v>39</v>
      </c>
      <c r="C21" s="125" t="s">
        <v>142</v>
      </c>
      <c r="D21" s="263" t="s">
        <v>143</v>
      </c>
      <c r="E21" s="263"/>
      <c r="F21" s="263"/>
      <c r="G21" s="263"/>
      <c r="H21" s="115" t="s">
        <v>144</v>
      </c>
      <c r="I21" s="116">
        <v>18.41</v>
      </c>
      <c r="J21" s="116">
        <v>179.6</v>
      </c>
      <c r="K21" s="116">
        <v>8</v>
      </c>
      <c r="L21" s="117">
        <v>5</v>
      </c>
      <c r="M21" s="117">
        <v>258</v>
      </c>
      <c r="N21" s="264">
        <v>21.8</v>
      </c>
      <c r="O21" s="265"/>
    </row>
    <row r="22" spans="1:15" ht="51" customHeight="1">
      <c r="A22" s="19"/>
      <c r="B22" s="14" t="s">
        <v>43</v>
      </c>
      <c r="C22" s="50" t="s">
        <v>145</v>
      </c>
      <c r="D22" s="177" t="s">
        <v>146</v>
      </c>
      <c r="E22" s="177"/>
      <c r="F22" s="177"/>
      <c r="G22" s="177"/>
      <c r="H22" s="16" t="s">
        <v>147</v>
      </c>
      <c r="I22" s="17">
        <v>30.18</v>
      </c>
      <c r="J22" s="17">
        <v>242.65</v>
      </c>
      <c r="K22" s="17">
        <v>19.3</v>
      </c>
      <c r="L22" s="23">
        <v>15.3</v>
      </c>
      <c r="M22" s="23">
        <v>410</v>
      </c>
      <c r="N22" s="165">
        <v>18</v>
      </c>
      <c r="O22" s="166"/>
    </row>
    <row r="23" spans="1:15" ht="39.950000000000003" customHeight="1">
      <c r="A23" s="19" t="s">
        <v>47</v>
      </c>
      <c r="B23" s="51" t="s">
        <v>48</v>
      </c>
      <c r="C23" s="50" t="s">
        <v>148</v>
      </c>
      <c r="D23" s="164" t="s">
        <v>149</v>
      </c>
      <c r="E23" s="164"/>
      <c r="F23" s="164"/>
      <c r="G23" s="164"/>
      <c r="H23" s="16" t="s">
        <v>51</v>
      </c>
      <c r="I23" s="17">
        <v>14.97</v>
      </c>
      <c r="J23" s="17">
        <v>352.6</v>
      </c>
      <c r="K23" s="17">
        <v>2.9</v>
      </c>
      <c r="L23" s="23">
        <v>3.9</v>
      </c>
      <c r="M23" s="23">
        <v>128</v>
      </c>
      <c r="N23" s="165">
        <v>27.9</v>
      </c>
      <c r="O23" s="166"/>
    </row>
    <row r="24" spans="1:15" ht="39.950000000000003" customHeight="1">
      <c r="A24" s="19"/>
      <c r="B24" s="51" t="s">
        <v>52</v>
      </c>
      <c r="C24" s="52" t="s">
        <v>150</v>
      </c>
      <c r="D24" s="204" t="s">
        <v>111</v>
      </c>
      <c r="E24" s="204"/>
      <c r="F24" s="204"/>
      <c r="G24" s="204"/>
      <c r="H24" s="26" t="s">
        <v>23</v>
      </c>
      <c r="I24" s="18">
        <v>12.93</v>
      </c>
      <c r="J24" s="17">
        <v>82.9</v>
      </c>
      <c r="K24" s="17">
        <v>0.1</v>
      </c>
      <c r="L24" s="23">
        <v>0</v>
      </c>
      <c r="M24" s="23">
        <v>0</v>
      </c>
      <c r="N24" s="202">
        <v>21.7</v>
      </c>
      <c r="O24" s="286"/>
    </row>
    <row r="25" spans="1:15" ht="39.950000000000003" customHeight="1">
      <c r="A25" s="19"/>
      <c r="B25" s="51" t="s">
        <v>55</v>
      </c>
      <c r="C25" s="143"/>
      <c r="D25" s="190" t="s">
        <v>56</v>
      </c>
      <c r="E25" s="190"/>
      <c r="F25" s="190"/>
      <c r="G25" s="190"/>
      <c r="H25" s="26" t="s">
        <v>151</v>
      </c>
      <c r="I25" s="18">
        <v>3.51</v>
      </c>
      <c r="J25" s="18">
        <v>72.400000000000006</v>
      </c>
      <c r="K25" s="18">
        <v>2.6</v>
      </c>
      <c r="L25" s="21">
        <v>0.5</v>
      </c>
      <c r="M25" s="21">
        <v>102</v>
      </c>
      <c r="N25" s="178">
        <v>13.7</v>
      </c>
      <c r="O25" s="287"/>
    </row>
    <row r="26" spans="1:15" ht="39.950000000000003" customHeight="1">
      <c r="A26" s="54"/>
      <c r="B26" s="119"/>
      <c r="C26" s="119"/>
      <c r="D26" s="266"/>
      <c r="E26" s="266"/>
      <c r="F26" s="266"/>
      <c r="G26" s="266"/>
      <c r="H26" s="108"/>
      <c r="I26" s="109"/>
      <c r="J26" s="27"/>
      <c r="K26" s="27"/>
      <c r="L26" s="172"/>
      <c r="M26" s="172"/>
      <c r="N26" s="172"/>
      <c r="O26" s="173"/>
    </row>
    <row r="27" spans="1:15" ht="37.5" customHeight="1" thickBot="1">
      <c r="A27" s="57"/>
      <c r="B27" s="58"/>
      <c r="C27" s="58"/>
      <c r="D27" s="154" t="s">
        <v>34</v>
      </c>
      <c r="E27" s="154"/>
      <c r="F27" s="154"/>
      <c r="G27" s="154"/>
      <c r="H27" s="59"/>
      <c r="I27" s="60">
        <f>SUM(I20:I26)</f>
        <v>80.000000000000014</v>
      </c>
      <c r="J27" s="60">
        <f>SUM(J20:J26)</f>
        <v>930.15</v>
      </c>
      <c r="K27" s="60">
        <f>SUM(K20:K26)</f>
        <v>32.9</v>
      </c>
      <c r="L27" s="155">
        <f>SUM(L20:M26)</f>
        <v>922.69999999999993</v>
      </c>
      <c r="M27" s="155"/>
      <c r="N27" s="155">
        <f>SUM(N20:O26)</f>
        <v>103.1</v>
      </c>
      <c r="O27" s="156"/>
    </row>
    <row r="28" spans="1:15" ht="39.75" hidden="1" customHeight="1" thickBot="1">
      <c r="A28" s="157"/>
      <c r="B28" s="158"/>
      <c r="C28" s="158"/>
      <c r="D28" s="158"/>
      <c r="E28" s="158"/>
      <c r="F28" s="158"/>
      <c r="G28" s="158"/>
      <c r="H28" s="61"/>
      <c r="I28" s="61"/>
      <c r="J28" s="61"/>
      <c r="K28" s="61"/>
      <c r="L28" s="61"/>
      <c r="M28" s="61"/>
      <c r="N28" s="158"/>
      <c r="O28" s="159"/>
    </row>
    <row r="29" spans="1:15" ht="39.75" hidden="1" customHeight="1" thickBot="1">
      <c r="A29" s="62"/>
      <c r="B29" s="63"/>
      <c r="C29" s="63"/>
      <c r="D29" s="160"/>
      <c r="E29" s="160"/>
      <c r="F29" s="160"/>
      <c r="G29" s="160"/>
      <c r="H29" s="64"/>
      <c r="I29" s="65"/>
      <c r="J29" s="66"/>
      <c r="K29" s="66"/>
      <c r="L29" s="161"/>
      <c r="M29" s="162"/>
      <c r="N29" s="162"/>
      <c r="O29" s="163"/>
    </row>
    <row r="30" spans="1:15" ht="39.75" hidden="1" customHeight="1">
      <c r="A30" s="67"/>
      <c r="B30" s="68"/>
      <c r="C30" s="68"/>
      <c r="D30" s="145"/>
      <c r="E30" s="145"/>
      <c r="F30" s="145"/>
      <c r="G30" s="145"/>
      <c r="H30" s="69"/>
      <c r="I30" s="70"/>
      <c r="J30" s="71"/>
      <c r="K30" s="71"/>
      <c r="L30" s="146"/>
      <c r="M30" s="146"/>
      <c r="N30" s="146"/>
      <c r="O30" s="147"/>
    </row>
    <row r="31" spans="1:15" ht="39.950000000000003" customHeight="1" thickBot="1">
      <c r="A31" s="72"/>
      <c r="B31" s="73"/>
      <c r="C31" s="73"/>
      <c r="D31" s="148" t="s">
        <v>62</v>
      </c>
      <c r="E31" s="149"/>
      <c r="F31" s="149"/>
      <c r="G31" s="74"/>
      <c r="H31" s="75"/>
      <c r="I31" s="76">
        <f>I18+I27+I30</f>
        <v>150</v>
      </c>
      <c r="J31" s="77">
        <f>J18+J27</f>
        <v>1755.35</v>
      </c>
      <c r="K31" s="77">
        <f>SUM(K18+K27)</f>
        <v>152.63</v>
      </c>
      <c r="L31" s="150">
        <f>L18+L27</f>
        <v>1490</v>
      </c>
      <c r="M31" s="151"/>
      <c r="N31" s="152">
        <f>N18+N27</f>
        <v>252.9</v>
      </c>
      <c r="O31" s="153"/>
    </row>
    <row r="32" spans="1:15" ht="19.5" customHeigh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5"/>
      <c r="L32" s="5"/>
      <c r="M32" s="5"/>
      <c r="N32" s="5"/>
      <c r="O32" s="8"/>
    </row>
    <row r="33" spans="1:34" ht="30.75" customHeight="1" thickBot="1">
      <c r="A33" s="79"/>
      <c r="B33" s="79"/>
      <c r="C33" s="79"/>
      <c r="D33" s="79"/>
      <c r="E33" s="144"/>
      <c r="F33" s="144"/>
      <c r="G33" s="144"/>
      <c r="H33" s="79"/>
      <c r="I33" s="79"/>
      <c r="J33" s="79"/>
      <c r="K33" s="5"/>
      <c r="L33" s="5"/>
      <c r="M33" s="5"/>
      <c r="N33" s="5"/>
      <c r="O33" s="82"/>
    </row>
    <row r="34" spans="1:34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8"/>
    </row>
    <row r="35" spans="1:34" ht="29.4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8"/>
    </row>
    <row r="36" spans="1:34" ht="12.9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8"/>
    </row>
    <row r="37" spans="1:34" ht="16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8"/>
    </row>
    <row r="38" spans="1:34" ht="0.75" customHeight="1">
      <c r="A38" s="9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8"/>
    </row>
    <row r="39" spans="1:34" ht="0.75" hidden="1" customHeight="1" thickBot="1">
      <c r="A39" s="83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2"/>
    </row>
    <row r="40" spans="1:34" hidden="1"/>
    <row r="41" spans="1:34" hidden="1"/>
    <row r="42" spans="1:34" hidden="1"/>
    <row r="44" spans="1:3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</sheetData>
  <mergeCells count="60">
    <mergeCell ref="A7:O7"/>
    <mergeCell ref="B2:C2"/>
    <mergeCell ref="D2:K2"/>
    <mergeCell ref="M2:O2"/>
    <mergeCell ref="A5:O5"/>
    <mergeCell ref="A6:O6"/>
    <mergeCell ref="D9:G9"/>
    <mergeCell ref="L9:M9"/>
    <mergeCell ref="N9:O9"/>
    <mergeCell ref="A10:O10"/>
    <mergeCell ref="D11:G11"/>
    <mergeCell ref="L11:M11"/>
    <mergeCell ref="N11:O11"/>
    <mergeCell ref="D12:G12"/>
    <mergeCell ref="N12:O12"/>
    <mergeCell ref="D13:G13"/>
    <mergeCell ref="N13:O13"/>
    <mergeCell ref="D14:G14"/>
    <mergeCell ref="N14:O14"/>
    <mergeCell ref="D15:G15"/>
    <mergeCell ref="N15:O15"/>
    <mergeCell ref="D16:G16"/>
    <mergeCell ref="N16:O16"/>
    <mergeCell ref="D17:G17"/>
    <mergeCell ref="L17:M17"/>
    <mergeCell ref="N17:O17"/>
    <mergeCell ref="D18:G18"/>
    <mergeCell ref="L18:M18"/>
    <mergeCell ref="N18:O18"/>
    <mergeCell ref="A19:O19"/>
    <mergeCell ref="D20:G20"/>
    <mergeCell ref="N20:O20"/>
    <mergeCell ref="D21:G21"/>
    <mergeCell ref="N21:O21"/>
    <mergeCell ref="D22:G22"/>
    <mergeCell ref="N22:O22"/>
    <mergeCell ref="D23:G23"/>
    <mergeCell ref="N23:O23"/>
    <mergeCell ref="D29:G29"/>
    <mergeCell ref="L29:M29"/>
    <mergeCell ref="N29:O29"/>
    <mergeCell ref="D24:G24"/>
    <mergeCell ref="N24:O24"/>
    <mergeCell ref="D25:G25"/>
    <mergeCell ref="N25:O25"/>
    <mergeCell ref="D26:G26"/>
    <mergeCell ref="L26:M26"/>
    <mergeCell ref="N26:O26"/>
    <mergeCell ref="D27:G27"/>
    <mergeCell ref="L27:M27"/>
    <mergeCell ref="N27:O27"/>
    <mergeCell ref="A28:G28"/>
    <mergeCell ref="N28:O28"/>
    <mergeCell ref="D30:G30"/>
    <mergeCell ref="L30:M30"/>
    <mergeCell ref="N30:O30"/>
    <mergeCell ref="D31:F31"/>
    <mergeCell ref="L31:M31"/>
    <mergeCell ref="N31:O31"/>
    <mergeCell ref="E33:G33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9"/>
  <sheetViews>
    <sheetView view="pageBreakPreview" topLeftCell="A27" zoomScale="75" zoomScaleNormal="75" zoomScaleSheetLayoutView="75" workbookViewId="0">
      <selection activeCell="A33" sqref="A33:XFD38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3" customFormat="1" ht="120.75" customHeight="1" thickBot="1">
      <c r="A2" s="1" t="s">
        <v>1</v>
      </c>
      <c r="B2" s="214"/>
      <c r="C2" s="215"/>
      <c r="D2" s="214" t="s">
        <v>2</v>
      </c>
      <c r="E2" s="216"/>
      <c r="F2" s="216"/>
      <c r="G2" s="216"/>
      <c r="H2" s="216"/>
      <c r="I2" s="216"/>
      <c r="J2" s="216"/>
      <c r="K2" s="217"/>
      <c r="L2" s="2" t="s">
        <v>3</v>
      </c>
      <c r="M2" s="218" t="s">
        <v>4</v>
      </c>
      <c r="N2" s="216"/>
      <c r="O2" s="217"/>
      <c r="S2" s="4"/>
      <c r="T2" s="5"/>
      <c r="U2" s="5"/>
      <c r="V2" s="5"/>
      <c r="W2" s="5"/>
      <c r="X2" s="5"/>
    </row>
    <row r="3" spans="1:24" ht="22.5" hidden="1" customHeight="1">
      <c r="A3" s="6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  <c r="T3" s="5"/>
      <c r="U3" s="5"/>
      <c r="V3" s="5"/>
      <c r="W3" s="5"/>
      <c r="X3" s="5"/>
    </row>
    <row r="4" spans="1:24" ht="15.75" hidden="1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  <c r="T4" s="5"/>
      <c r="U4" s="5"/>
      <c r="V4" s="5"/>
      <c r="W4" s="5"/>
      <c r="X4" s="5"/>
    </row>
    <row r="5" spans="1:24" ht="63.75" customHeight="1" thickBot="1">
      <c r="A5" s="219" t="s">
        <v>63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1"/>
      <c r="T5" s="5"/>
      <c r="U5" s="5"/>
      <c r="V5" s="5"/>
      <c r="W5" s="5"/>
      <c r="X5" s="5"/>
    </row>
    <row r="6" spans="1:24" ht="16.5" hidden="1" customHeight="1" thickBot="1">
      <c r="A6" s="222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4"/>
    </row>
    <row r="7" spans="1:24" ht="18.75" hidden="1" thickBot="1">
      <c r="A7" s="222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4"/>
    </row>
    <row r="8" spans="1:24" s="10" customFormat="1" ht="10.5" hidden="1" customHeight="1" thickBot="1">
      <c r="A8" s="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8"/>
      <c r="P8"/>
    </row>
    <row r="9" spans="1:24" s="10" customFormat="1" ht="32.25" customHeight="1" thickBot="1">
      <c r="A9" s="11" t="s">
        <v>6</v>
      </c>
      <c r="B9" s="12" t="s">
        <v>7</v>
      </c>
      <c r="C9" s="12" t="s">
        <v>8</v>
      </c>
      <c r="D9" s="205" t="s">
        <v>9</v>
      </c>
      <c r="E9" s="205"/>
      <c r="F9" s="205"/>
      <c r="G9" s="205"/>
      <c r="H9" s="12" t="s">
        <v>10</v>
      </c>
      <c r="I9" s="12" t="s">
        <v>11</v>
      </c>
      <c r="J9" s="12" t="s">
        <v>12</v>
      </c>
      <c r="K9" s="12" t="s">
        <v>13</v>
      </c>
      <c r="L9" s="205" t="s">
        <v>14</v>
      </c>
      <c r="M9" s="206"/>
      <c r="N9" s="207" t="s">
        <v>15</v>
      </c>
      <c r="O9" s="208"/>
    </row>
    <row r="10" spans="1:24" ht="20.25" hidden="1" customHeight="1" thickBot="1">
      <c r="A10" s="209"/>
      <c r="B10" s="210"/>
      <c r="C10" s="210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2"/>
      <c r="O10" s="213"/>
      <c r="P10" s="10"/>
    </row>
    <row r="11" spans="1:24" ht="39.950000000000003" customHeight="1">
      <c r="A11" s="13"/>
      <c r="B11" s="14" t="s">
        <v>64</v>
      </c>
      <c r="C11" s="85"/>
      <c r="D11" s="196" t="s">
        <v>18</v>
      </c>
      <c r="E11" s="197"/>
      <c r="F11" s="197"/>
      <c r="G11" s="198"/>
      <c r="H11" s="16" t="s">
        <v>17</v>
      </c>
      <c r="I11" s="17">
        <v>12.15</v>
      </c>
      <c r="J11" s="18">
        <v>132</v>
      </c>
      <c r="K11" s="18">
        <v>3.8</v>
      </c>
      <c r="L11" s="21">
        <v>1.5</v>
      </c>
      <c r="M11" s="21">
        <v>123</v>
      </c>
      <c r="N11" s="178">
        <v>25.4</v>
      </c>
      <c r="O11" s="179"/>
    </row>
    <row r="12" spans="1:24" ht="55.5" customHeight="1">
      <c r="A12" s="19"/>
      <c r="B12" s="14" t="s">
        <v>48</v>
      </c>
      <c r="C12" s="22" t="s">
        <v>21</v>
      </c>
      <c r="D12" s="199" t="s">
        <v>22</v>
      </c>
      <c r="E12" s="200"/>
      <c r="F12" s="200"/>
      <c r="G12" s="201"/>
      <c r="H12" s="16" t="s">
        <v>23</v>
      </c>
      <c r="I12" s="17">
        <v>48.71</v>
      </c>
      <c r="J12" s="17">
        <v>349.2</v>
      </c>
      <c r="K12" s="17">
        <v>14.2</v>
      </c>
      <c r="L12" s="23">
        <v>31.05</v>
      </c>
      <c r="M12" s="23">
        <v>140</v>
      </c>
      <c r="N12" s="202">
        <v>2.5</v>
      </c>
      <c r="O12" s="203"/>
    </row>
    <row r="13" spans="1:24" ht="51" customHeight="1">
      <c r="A13" s="19" t="s">
        <v>19</v>
      </c>
      <c r="B13" s="14" t="s">
        <v>24</v>
      </c>
      <c r="C13" s="52" t="s">
        <v>65</v>
      </c>
      <c r="D13" s="204" t="s">
        <v>66</v>
      </c>
      <c r="E13" s="204"/>
      <c r="F13" s="204"/>
      <c r="G13" s="204"/>
      <c r="H13" s="26" t="s">
        <v>23</v>
      </c>
      <c r="I13" s="86">
        <v>6.12</v>
      </c>
      <c r="J13" s="17">
        <v>60</v>
      </c>
      <c r="K13" s="17">
        <v>0</v>
      </c>
      <c r="L13" s="23">
        <v>0</v>
      </c>
      <c r="M13" s="23">
        <v>0</v>
      </c>
      <c r="N13" s="165">
        <v>15.7</v>
      </c>
      <c r="O13" s="166"/>
    </row>
    <row r="14" spans="1:24" ht="39.950000000000003" customHeight="1">
      <c r="A14" s="19"/>
      <c r="B14" s="14" t="s">
        <v>27</v>
      </c>
      <c r="C14" s="87"/>
      <c r="D14" s="187" t="s">
        <v>28</v>
      </c>
      <c r="E14" s="188"/>
      <c r="F14" s="188"/>
      <c r="G14" s="189"/>
      <c r="H14" s="30" t="s">
        <v>67</v>
      </c>
      <c r="I14" s="31">
        <v>3.02</v>
      </c>
      <c r="J14" s="86">
        <v>132</v>
      </c>
      <c r="K14" s="86">
        <v>3.8</v>
      </c>
      <c r="L14" s="88">
        <v>1.5</v>
      </c>
      <c r="M14" s="88">
        <v>102</v>
      </c>
      <c r="N14" s="225">
        <v>25.4</v>
      </c>
      <c r="O14" s="225"/>
    </row>
    <row r="15" spans="1:24" ht="39.950000000000003" customHeight="1">
      <c r="A15" s="19"/>
      <c r="B15" s="14"/>
      <c r="C15" s="25"/>
      <c r="D15" s="190"/>
      <c r="E15" s="190"/>
      <c r="F15" s="190"/>
      <c r="G15" s="190"/>
      <c r="H15" s="26"/>
      <c r="I15" s="18"/>
      <c r="J15" s="27"/>
      <c r="K15" s="18"/>
      <c r="L15" s="28"/>
      <c r="M15" s="28"/>
      <c r="N15" s="180"/>
      <c r="O15" s="180"/>
    </row>
    <row r="16" spans="1:24" ht="39.950000000000003" customHeight="1" thickBot="1">
      <c r="A16" s="32"/>
      <c r="B16" s="33"/>
      <c r="C16" s="25"/>
      <c r="D16" s="190"/>
      <c r="E16" s="190"/>
      <c r="F16" s="190"/>
      <c r="G16" s="190"/>
      <c r="H16" s="26"/>
      <c r="I16" s="86"/>
      <c r="J16" s="86"/>
      <c r="K16" s="86"/>
      <c r="L16" s="225"/>
      <c r="M16" s="225"/>
      <c r="N16" s="225"/>
      <c r="O16" s="225"/>
    </row>
    <row r="17" spans="1:15" ht="39.950000000000003" customHeight="1" thickBot="1">
      <c r="A17" s="37" t="s">
        <v>32</v>
      </c>
      <c r="B17" s="38" t="s">
        <v>33</v>
      </c>
      <c r="C17" s="38"/>
      <c r="D17" s="193"/>
      <c r="E17" s="193"/>
      <c r="F17" s="193"/>
      <c r="G17" s="193"/>
      <c r="H17" s="89"/>
      <c r="I17" s="90"/>
      <c r="J17" s="41"/>
      <c r="K17" s="41"/>
      <c r="L17" s="42"/>
      <c r="M17" s="42"/>
      <c r="N17" s="194"/>
      <c r="O17" s="195"/>
    </row>
    <row r="18" spans="1:15" ht="39.950000000000003" customHeight="1" thickBot="1">
      <c r="A18" s="43"/>
      <c r="B18" s="44"/>
      <c r="C18" s="44"/>
      <c r="D18" s="181" t="s">
        <v>34</v>
      </c>
      <c r="E18" s="181"/>
      <c r="F18" s="181"/>
      <c r="G18" s="181"/>
      <c r="H18" s="45"/>
      <c r="I18" s="46">
        <f>SUM(I11:I17)</f>
        <v>70</v>
      </c>
      <c r="J18" s="46">
        <f>SUM(J11:J17)</f>
        <v>673.2</v>
      </c>
      <c r="K18" s="46">
        <f>SUM(K10:K17)</f>
        <v>21.8</v>
      </c>
      <c r="L18" s="182">
        <f>SUM(L10:M17)</f>
        <v>399.05</v>
      </c>
      <c r="M18" s="182"/>
      <c r="N18" s="182">
        <f>SUM(N10:O17)</f>
        <v>69</v>
      </c>
      <c r="O18" s="183"/>
    </row>
    <row r="19" spans="1:15" ht="29.25" hidden="1" customHeight="1" thickBot="1">
      <c r="A19" s="184"/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6"/>
    </row>
    <row r="20" spans="1:15" ht="39.950000000000003" customHeight="1">
      <c r="A20" s="13"/>
      <c r="B20" s="14" t="s">
        <v>35</v>
      </c>
      <c r="C20" s="47" t="s">
        <v>36</v>
      </c>
      <c r="D20" s="174" t="s">
        <v>37</v>
      </c>
      <c r="E20" s="175"/>
      <c r="F20" s="175"/>
      <c r="G20" s="176"/>
      <c r="H20" s="48" t="s">
        <v>38</v>
      </c>
      <c r="I20" s="49">
        <v>8.75</v>
      </c>
      <c r="J20" s="17">
        <v>111</v>
      </c>
      <c r="K20" s="17">
        <v>2.02</v>
      </c>
      <c r="L20" s="165">
        <v>7.5</v>
      </c>
      <c r="M20" s="165"/>
      <c r="N20" s="165">
        <v>9.1999999999999993</v>
      </c>
      <c r="O20" s="165"/>
    </row>
    <row r="21" spans="1:15" ht="49.5" customHeight="1">
      <c r="A21" s="19"/>
      <c r="B21" s="14" t="s">
        <v>39</v>
      </c>
      <c r="C21" s="50" t="s">
        <v>40</v>
      </c>
      <c r="D21" s="174" t="s">
        <v>41</v>
      </c>
      <c r="E21" s="175"/>
      <c r="F21" s="175"/>
      <c r="G21" s="176"/>
      <c r="H21" s="48" t="s">
        <v>42</v>
      </c>
      <c r="I21" s="17">
        <v>17.059999999999999</v>
      </c>
      <c r="J21" s="17">
        <v>289.60000000000002</v>
      </c>
      <c r="K21" s="17">
        <v>7</v>
      </c>
      <c r="L21" s="23">
        <v>8.8000000000000007</v>
      </c>
      <c r="M21" s="23">
        <v>245.3</v>
      </c>
      <c r="N21" s="165">
        <v>10.7</v>
      </c>
      <c r="O21" s="165"/>
    </row>
    <row r="22" spans="1:15" ht="39.950000000000003" customHeight="1">
      <c r="A22" s="19"/>
      <c r="B22" s="51" t="s">
        <v>43</v>
      </c>
      <c r="C22" s="50" t="s">
        <v>44</v>
      </c>
      <c r="D22" s="177" t="s">
        <v>45</v>
      </c>
      <c r="E22" s="177"/>
      <c r="F22" s="177"/>
      <c r="G22" s="177"/>
      <c r="H22" s="16" t="s">
        <v>46</v>
      </c>
      <c r="I22" s="17">
        <v>40.83</v>
      </c>
      <c r="J22" s="17">
        <v>299</v>
      </c>
      <c r="K22" s="17">
        <v>18.399999999999999</v>
      </c>
      <c r="L22" s="23">
        <v>17.8</v>
      </c>
      <c r="M22" s="23">
        <v>216</v>
      </c>
      <c r="N22" s="165">
        <v>15.9</v>
      </c>
      <c r="O22" s="165"/>
    </row>
    <row r="23" spans="1:15" ht="39.950000000000003" customHeight="1">
      <c r="A23" s="19" t="s">
        <v>47</v>
      </c>
      <c r="B23" s="51" t="s">
        <v>48</v>
      </c>
      <c r="C23" s="52" t="s">
        <v>49</v>
      </c>
      <c r="D23" s="174" t="s">
        <v>50</v>
      </c>
      <c r="E23" s="175"/>
      <c r="F23" s="175"/>
      <c r="G23" s="176"/>
      <c r="H23" s="16" t="s">
        <v>51</v>
      </c>
      <c r="I23" s="18">
        <v>10.07</v>
      </c>
      <c r="J23" s="18">
        <v>283</v>
      </c>
      <c r="K23" s="18">
        <v>8.4</v>
      </c>
      <c r="L23" s="178">
        <v>112</v>
      </c>
      <c r="M23" s="179"/>
      <c r="N23" s="180">
        <v>45</v>
      </c>
      <c r="O23" s="180"/>
    </row>
    <row r="24" spans="1:15" ht="39.950000000000003" customHeight="1">
      <c r="A24" s="19"/>
      <c r="B24" s="14" t="s">
        <v>52</v>
      </c>
      <c r="C24" s="50" t="s">
        <v>53</v>
      </c>
      <c r="D24" s="164" t="s">
        <v>54</v>
      </c>
      <c r="E24" s="164"/>
      <c r="F24" s="164"/>
      <c r="G24" s="164"/>
      <c r="H24" s="16" t="s">
        <v>23</v>
      </c>
      <c r="I24" s="17">
        <v>1.68</v>
      </c>
      <c r="J24" s="17">
        <v>60</v>
      </c>
      <c r="K24" s="17">
        <v>0</v>
      </c>
      <c r="L24" s="165">
        <v>0</v>
      </c>
      <c r="M24" s="165"/>
      <c r="N24" s="165">
        <v>15.7</v>
      </c>
      <c r="O24" s="166"/>
    </row>
    <row r="25" spans="1:15" ht="39.950000000000003" customHeight="1">
      <c r="A25" s="19"/>
      <c r="B25" s="14" t="s">
        <v>55</v>
      </c>
      <c r="C25" s="51"/>
      <c r="D25" s="167" t="s">
        <v>56</v>
      </c>
      <c r="E25" s="167"/>
      <c r="F25" s="167"/>
      <c r="G25" s="168"/>
      <c r="H25" s="16" t="s">
        <v>57</v>
      </c>
      <c r="I25" s="17">
        <v>1.61</v>
      </c>
      <c r="J25" s="17">
        <v>72.400000000000006</v>
      </c>
      <c r="K25" s="16" t="s">
        <v>58</v>
      </c>
      <c r="L25" s="53" t="s">
        <v>59</v>
      </c>
      <c r="M25" s="53" t="s">
        <v>60</v>
      </c>
      <c r="N25" s="169" t="s">
        <v>61</v>
      </c>
      <c r="O25" s="170"/>
    </row>
    <row r="26" spans="1:15" ht="39.950000000000003" customHeight="1">
      <c r="A26" s="54"/>
      <c r="B26" s="14"/>
      <c r="C26" s="14"/>
      <c r="D26" s="171"/>
      <c r="E26" s="171"/>
      <c r="F26" s="171"/>
      <c r="G26" s="171"/>
      <c r="H26" s="55"/>
      <c r="I26" s="56"/>
      <c r="J26" s="27"/>
      <c r="K26" s="27"/>
      <c r="L26" s="172"/>
      <c r="M26" s="172"/>
      <c r="N26" s="172"/>
      <c r="O26" s="173"/>
    </row>
    <row r="27" spans="1:15" ht="37.5" customHeight="1" thickBot="1">
      <c r="A27" s="57"/>
      <c r="B27" s="58"/>
      <c r="C27" s="58"/>
      <c r="D27" s="154" t="s">
        <v>34</v>
      </c>
      <c r="E27" s="154"/>
      <c r="F27" s="154"/>
      <c r="G27" s="154"/>
      <c r="H27" s="59"/>
      <c r="I27" s="60">
        <f>SUM(I20:I26)</f>
        <v>80.000000000000014</v>
      </c>
      <c r="J27" s="60">
        <f>SUM(J20:J26)</f>
        <v>1115</v>
      </c>
      <c r="K27" s="60">
        <f>SUM(K20:K26)</f>
        <v>35.82</v>
      </c>
      <c r="L27" s="155">
        <f>SUM(L20:M26)</f>
        <v>607.40000000000009</v>
      </c>
      <c r="M27" s="155"/>
      <c r="N27" s="155">
        <f>SUM(N20:O26)</f>
        <v>96.5</v>
      </c>
      <c r="O27" s="156"/>
    </row>
    <row r="28" spans="1:15" ht="39.75" hidden="1" customHeight="1" thickBot="1">
      <c r="A28" s="157"/>
      <c r="B28" s="158"/>
      <c r="C28" s="158"/>
      <c r="D28" s="158"/>
      <c r="E28" s="158"/>
      <c r="F28" s="158"/>
      <c r="G28" s="158"/>
      <c r="H28" s="61"/>
      <c r="I28" s="61"/>
      <c r="J28" s="61"/>
      <c r="K28" s="61"/>
      <c r="L28" s="61"/>
      <c r="M28" s="61"/>
      <c r="N28" s="158"/>
      <c r="O28" s="159"/>
    </row>
    <row r="29" spans="1:15" ht="39.75" hidden="1" customHeight="1" thickBot="1">
      <c r="A29" s="62"/>
      <c r="B29" s="63"/>
      <c r="C29" s="63"/>
      <c r="D29" s="160"/>
      <c r="E29" s="160"/>
      <c r="F29" s="160"/>
      <c r="G29" s="160"/>
      <c r="H29" s="64"/>
      <c r="I29" s="65"/>
      <c r="J29" s="66"/>
      <c r="K29" s="66"/>
      <c r="L29" s="161"/>
      <c r="M29" s="162"/>
      <c r="N29" s="162"/>
      <c r="O29" s="163"/>
    </row>
    <row r="30" spans="1:15" ht="39.75" hidden="1" customHeight="1">
      <c r="A30" s="67"/>
      <c r="B30" s="68"/>
      <c r="C30" s="68"/>
      <c r="D30" s="145"/>
      <c r="E30" s="145"/>
      <c r="F30" s="145"/>
      <c r="G30" s="145"/>
      <c r="H30" s="69"/>
      <c r="I30" s="70"/>
      <c r="J30" s="71"/>
      <c r="K30" s="71"/>
      <c r="L30" s="146"/>
      <c r="M30" s="146"/>
      <c r="N30" s="146"/>
      <c r="O30" s="147"/>
    </row>
    <row r="31" spans="1:15" ht="39.950000000000003" customHeight="1" thickBot="1">
      <c r="A31" s="72"/>
      <c r="B31" s="73"/>
      <c r="C31" s="73"/>
      <c r="D31" s="148" t="s">
        <v>62</v>
      </c>
      <c r="E31" s="149"/>
      <c r="F31" s="149"/>
      <c r="G31" s="74"/>
      <c r="H31" s="75"/>
      <c r="I31" s="76">
        <f>I18+I27+I30</f>
        <v>150</v>
      </c>
      <c r="J31" s="77">
        <f>J18+J27</f>
        <v>1788.2</v>
      </c>
      <c r="K31" s="77">
        <f>SUM(K18+K27)</f>
        <v>57.620000000000005</v>
      </c>
      <c r="L31" s="150">
        <f>L18+L27</f>
        <v>1006.45</v>
      </c>
      <c r="M31" s="151"/>
      <c r="N31" s="152">
        <f>N18+N27</f>
        <v>165.5</v>
      </c>
      <c r="O31" s="153"/>
    </row>
    <row r="32" spans="1:15" ht="19.5" customHeigh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5"/>
      <c r="L32" s="5"/>
      <c r="M32" s="5"/>
      <c r="N32" s="5"/>
      <c r="O32" s="8"/>
    </row>
    <row r="33" spans="1:34" ht="30.75" customHeight="1" thickBot="1">
      <c r="A33" s="79"/>
      <c r="B33" s="79"/>
      <c r="C33" s="79"/>
      <c r="D33" s="79"/>
      <c r="E33" s="144"/>
      <c r="F33" s="144"/>
      <c r="G33" s="144"/>
      <c r="H33" s="79"/>
      <c r="I33" s="79"/>
      <c r="J33" s="79"/>
      <c r="K33" s="5"/>
      <c r="L33" s="5"/>
      <c r="M33" s="5"/>
      <c r="N33" s="5"/>
      <c r="O33" s="82"/>
    </row>
    <row r="34" spans="1:34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8"/>
    </row>
    <row r="35" spans="1:34" ht="29.4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8"/>
    </row>
    <row r="36" spans="1:34" ht="12.9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8"/>
    </row>
    <row r="37" spans="1:34" ht="16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8"/>
    </row>
    <row r="38" spans="1:34" ht="0.75" customHeight="1">
      <c r="A38" s="9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8"/>
    </row>
    <row r="39" spans="1:34" ht="0.75" hidden="1" customHeight="1" thickBot="1">
      <c r="A39" s="83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2"/>
    </row>
    <row r="40" spans="1:34" hidden="1"/>
    <row r="41" spans="1:34" hidden="1"/>
    <row r="42" spans="1:34" hidden="1"/>
    <row r="44" spans="1:3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</sheetData>
  <mergeCells count="62">
    <mergeCell ref="A7:O7"/>
    <mergeCell ref="B2:C2"/>
    <mergeCell ref="D2:K2"/>
    <mergeCell ref="M2:O2"/>
    <mergeCell ref="A5:O5"/>
    <mergeCell ref="A6:O6"/>
    <mergeCell ref="D9:G9"/>
    <mergeCell ref="L9:M9"/>
    <mergeCell ref="N9:O9"/>
    <mergeCell ref="A10:O10"/>
    <mergeCell ref="D11:G11"/>
    <mergeCell ref="N11:O11"/>
    <mergeCell ref="D17:G17"/>
    <mergeCell ref="N17:O17"/>
    <mergeCell ref="D12:G12"/>
    <mergeCell ref="N12:O12"/>
    <mergeCell ref="D13:G13"/>
    <mergeCell ref="N13:O13"/>
    <mergeCell ref="D14:G14"/>
    <mergeCell ref="N14:O14"/>
    <mergeCell ref="D15:G15"/>
    <mergeCell ref="N15:O15"/>
    <mergeCell ref="D16:G16"/>
    <mergeCell ref="L16:M16"/>
    <mergeCell ref="N16:O16"/>
    <mergeCell ref="D18:G18"/>
    <mergeCell ref="L18:M18"/>
    <mergeCell ref="N18:O18"/>
    <mergeCell ref="A19:O19"/>
    <mergeCell ref="D20:G20"/>
    <mergeCell ref="L20:M20"/>
    <mergeCell ref="N20:O20"/>
    <mergeCell ref="D21:G21"/>
    <mergeCell ref="N21:O21"/>
    <mergeCell ref="D22:G22"/>
    <mergeCell ref="N22:O22"/>
    <mergeCell ref="D23:G23"/>
    <mergeCell ref="L23:M23"/>
    <mergeCell ref="N23:O23"/>
    <mergeCell ref="D29:G29"/>
    <mergeCell ref="L29:M29"/>
    <mergeCell ref="N29:O29"/>
    <mergeCell ref="D24:G24"/>
    <mergeCell ref="L24:M24"/>
    <mergeCell ref="N24:O24"/>
    <mergeCell ref="D25:G25"/>
    <mergeCell ref="N25:O25"/>
    <mergeCell ref="D26:G26"/>
    <mergeCell ref="L26:M26"/>
    <mergeCell ref="N26:O26"/>
    <mergeCell ref="D27:G27"/>
    <mergeCell ref="L27:M27"/>
    <mergeCell ref="N27:O27"/>
    <mergeCell ref="A28:G28"/>
    <mergeCell ref="N28:O28"/>
    <mergeCell ref="D30:G30"/>
    <mergeCell ref="L30:M30"/>
    <mergeCell ref="N30:O30"/>
    <mergeCell ref="D31:F31"/>
    <mergeCell ref="L31:M31"/>
    <mergeCell ref="N31:O31"/>
    <mergeCell ref="E33:G33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58"/>
  <sheetViews>
    <sheetView view="pageBreakPreview" topLeftCell="A18" zoomScale="75" zoomScaleNormal="75" zoomScaleSheetLayoutView="75" workbookViewId="0">
      <selection activeCell="F52" sqref="F52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3" customFormat="1" ht="120.75" customHeight="1" thickBot="1">
      <c r="A2" s="1" t="s">
        <v>1</v>
      </c>
      <c r="B2" s="214"/>
      <c r="C2" s="215"/>
      <c r="D2" s="214" t="s">
        <v>2</v>
      </c>
      <c r="E2" s="216"/>
      <c r="F2" s="216"/>
      <c r="G2" s="216"/>
      <c r="H2" s="216"/>
      <c r="I2" s="216"/>
      <c r="J2" s="216"/>
      <c r="K2" s="217"/>
      <c r="L2" s="2" t="s">
        <v>3</v>
      </c>
      <c r="M2" s="218" t="s">
        <v>68</v>
      </c>
      <c r="N2" s="216"/>
      <c r="O2" s="217"/>
      <c r="S2" s="4"/>
      <c r="T2" s="5"/>
      <c r="U2" s="5"/>
      <c r="V2" s="5"/>
      <c r="W2" s="5"/>
      <c r="X2" s="5"/>
    </row>
    <row r="3" spans="1:24" ht="22.5" hidden="1" customHeight="1">
      <c r="A3" s="6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  <c r="T3" s="5"/>
      <c r="U3" s="5"/>
      <c r="V3" s="5"/>
      <c r="W3" s="5"/>
      <c r="X3" s="5"/>
    </row>
    <row r="4" spans="1:24" ht="15.75" hidden="1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  <c r="T4" s="5"/>
      <c r="U4" s="5"/>
      <c r="V4" s="5"/>
      <c r="W4" s="5"/>
      <c r="X4" s="5"/>
    </row>
    <row r="5" spans="1:24" ht="63.75" customHeight="1" thickBot="1">
      <c r="A5" s="219" t="s">
        <v>5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1"/>
      <c r="T5" s="5"/>
      <c r="U5" s="5"/>
      <c r="V5" s="5"/>
      <c r="W5" s="5"/>
      <c r="X5" s="5"/>
    </row>
    <row r="6" spans="1:24" ht="16.5" hidden="1" customHeight="1" thickBot="1">
      <c r="A6" s="222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4"/>
    </row>
    <row r="7" spans="1:24" ht="18.75" hidden="1" thickBot="1">
      <c r="A7" s="222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4"/>
    </row>
    <row r="8" spans="1:24" s="10" customFormat="1" ht="10.5" hidden="1" customHeight="1" thickBot="1">
      <c r="A8" s="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8"/>
      <c r="P8"/>
    </row>
    <row r="9" spans="1:24" s="10" customFormat="1" ht="32.25" customHeight="1" thickBot="1">
      <c r="A9" s="11" t="s">
        <v>6</v>
      </c>
      <c r="B9" s="12" t="s">
        <v>7</v>
      </c>
      <c r="C9" s="12" t="s">
        <v>8</v>
      </c>
      <c r="D9" s="205" t="s">
        <v>9</v>
      </c>
      <c r="E9" s="205"/>
      <c r="F9" s="205"/>
      <c r="G9" s="205"/>
      <c r="H9" s="12" t="s">
        <v>10</v>
      </c>
      <c r="I9" s="12" t="s">
        <v>11</v>
      </c>
      <c r="J9" s="12" t="s">
        <v>12</v>
      </c>
      <c r="K9" s="12" t="s">
        <v>13</v>
      </c>
      <c r="L9" s="205" t="s">
        <v>14</v>
      </c>
      <c r="M9" s="206"/>
      <c r="N9" s="207" t="s">
        <v>15</v>
      </c>
      <c r="O9" s="208"/>
    </row>
    <row r="10" spans="1:24" ht="20.25" hidden="1" customHeight="1" thickBot="1">
      <c r="A10" s="209"/>
      <c r="B10" s="210"/>
      <c r="C10" s="210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2"/>
      <c r="O10" s="213"/>
      <c r="P10" s="10"/>
    </row>
    <row r="11" spans="1:24" ht="39.950000000000003" customHeight="1">
      <c r="A11" s="13"/>
      <c r="B11" s="14" t="s">
        <v>64</v>
      </c>
      <c r="C11" s="52" t="s">
        <v>69</v>
      </c>
      <c r="D11" s="250" t="s">
        <v>70</v>
      </c>
      <c r="E11" s="250"/>
      <c r="F11" s="250"/>
      <c r="G11" s="250"/>
      <c r="H11" s="16" t="s">
        <v>71</v>
      </c>
      <c r="I11" s="17">
        <v>29.57</v>
      </c>
      <c r="J11" s="18">
        <v>163</v>
      </c>
      <c r="K11" s="18">
        <v>6.67</v>
      </c>
      <c r="L11" s="180">
        <v>8.4700000000000006</v>
      </c>
      <c r="M11" s="180"/>
      <c r="N11" s="180">
        <v>14.98</v>
      </c>
      <c r="O11" s="226"/>
    </row>
    <row r="12" spans="1:24" ht="39.950000000000003" customHeight="1">
      <c r="A12" s="19"/>
      <c r="B12" s="14" t="s">
        <v>20</v>
      </c>
      <c r="C12" s="52" t="s">
        <v>72</v>
      </c>
      <c r="D12" s="249" t="s">
        <v>73</v>
      </c>
      <c r="E12" s="249"/>
      <c r="F12" s="249"/>
      <c r="G12" s="249"/>
      <c r="H12" s="16" t="s">
        <v>74</v>
      </c>
      <c r="I12" s="17">
        <v>17.489999999999998</v>
      </c>
      <c r="J12" s="18">
        <v>320.73</v>
      </c>
      <c r="K12" s="18">
        <v>8.6</v>
      </c>
      <c r="L12" s="180">
        <v>10.9</v>
      </c>
      <c r="M12" s="180"/>
      <c r="N12" s="180">
        <v>51.65</v>
      </c>
      <c r="O12" s="226"/>
    </row>
    <row r="13" spans="1:24" ht="51" customHeight="1">
      <c r="A13" s="19" t="s">
        <v>19</v>
      </c>
      <c r="B13" s="14" t="s">
        <v>24</v>
      </c>
      <c r="C13" s="52" t="s">
        <v>65</v>
      </c>
      <c r="D13" s="204" t="s">
        <v>75</v>
      </c>
      <c r="E13" s="204"/>
      <c r="F13" s="204"/>
      <c r="G13" s="204"/>
      <c r="H13" s="26" t="s">
        <v>23</v>
      </c>
      <c r="I13" s="17">
        <v>10.15</v>
      </c>
      <c r="J13" s="18">
        <v>105</v>
      </c>
      <c r="K13" s="18">
        <v>1.4</v>
      </c>
      <c r="L13" s="180">
        <v>1.6</v>
      </c>
      <c r="M13" s="180"/>
      <c r="N13" s="180">
        <v>22.3</v>
      </c>
      <c r="O13" s="226"/>
    </row>
    <row r="14" spans="1:24" ht="39.950000000000003" customHeight="1">
      <c r="A14" s="19"/>
      <c r="B14" s="14"/>
      <c r="C14" s="15"/>
      <c r="D14" s="244"/>
      <c r="E14" s="245"/>
      <c r="F14" s="245"/>
      <c r="G14" s="246"/>
      <c r="H14" s="26"/>
      <c r="I14" s="18"/>
      <c r="J14" s="18"/>
      <c r="K14" s="91"/>
      <c r="L14" s="247"/>
      <c r="M14" s="248"/>
      <c r="N14" s="178"/>
      <c r="O14" s="179"/>
    </row>
    <row r="15" spans="1:24" ht="39.950000000000003" customHeight="1">
      <c r="A15" s="92"/>
      <c r="B15" s="14"/>
      <c r="C15" s="25"/>
      <c r="D15" s="190"/>
      <c r="E15" s="190"/>
      <c r="F15" s="190"/>
      <c r="G15" s="190"/>
      <c r="H15" s="26"/>
      <c r="I15" s="18"/>
      <c r="J15" s="17"/>
      <c r="K15" s="18"/>
      <c r="L15" s="165"/>
      <c r="M15" s="165"/>
      <c r="N15" s="180"/>
      <c r="O15" s="180"/>
    </row>
    <row r="16" spans="1:24" ht="39.950000000000003" customHeight="1" thickBot="1">
      <c r="A16" s="93"/>
      <c r="B16" s="94"/>
      <c r="C16" s="95"/>
      <c r="D16" s="232"/>
      <c r="E16" s="233"/>
      <c r="F16" s="233"/>
      <c r="G16" s="234"/>
      <c r="H16" s="96"/>
      <c r="I16" s="34"/>
      <c r="J16" s="97"/>
      <c r="K16" s="97"/>
      <c r="L16" s="235"/>
      <c r="M16" s="236"/>
      <c r="N16" s="235"/>
      <c r="O16" s="237"/>
    </row>
    <row r="17" spans="1:15" ht="39.950000000000003" customHeight="1" thickBot="1">
      <c r="A17" s="37" t="s">
        <v>32</v>
      </c>
      <c r="B17" s="98" t="s">
        <v>76</v>
      </c>
      <c r="C17" s="99"/>
      <c r="D17" s="238" t="s">
        <v>77</v>
      </c>
      <c r="E17" s="239"/>
      <c r="F17" s="239"/>
      <c r="G17" s="240"/>
      <c r="H17" s="100" t="s">
        <v>78</v>
      </c>
      <c r="I17" s="91">
        <v>32.659999999999997</v>
      </c>
      <c r="J17" s="101">
        <v>92</v>
      </c>
      <c r="K17" s="101">
        <v>2.7</v>
      </c>
      <c r="L17" s="241">
        <v>2.5</v>
      </c>
      <c r="M17" s="242"/>
      <c r="N17" s="241">
        <v>18.100000000000001</v>
      </c>
      <c r="O17" s="243"/>
    </row>
    <row r="18" spans="1:15" ht="39.950000000000003" customHeight="1" thickBot="1">
      <c r="A18" s="43"/>
      <c r="B18" s="44"/>
      <c r="C18" s="44"/>
      <c r="D18" s="181" t="s">
        <v>34</v>
      </c>
      <c r="E18" s="181"/>
      <c r="F18" s="181"/>
      <c r="G18" s="181"/>
      <c r="H18" s="45"/>
      <c r="I18" s="46">
        <f>SUM(I11:I17)</f>
        <v>89.87</v>
      </c>
      <c r="J18" s="46">
        <f>SUM(J11:J17)</f>
        <v>680.73</v>
      </c>
      <c r="K18" s="46">
        <f>SUM(K10:K17)</f>
        <v>19.369999999999997</v>
      </c>
      <c r="L18" s="182">
        <f>SUM(L10:M17)</f>
        <v>23.470000000000002</v>
      </c>
      <c r="M18" s="182"/>
      <c r="N18" s="182">
        <f>SUM(N10:O17)</f>
        <v>107.03</v>
      </c>
      <c r="O18" s="183"/>
    </row>
    <row r="19" spans="1:15" ht="29.25" hidden="1" customHeight="1" thickBot="1">
      <c r="A19" s="184"/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6"/>
    </row>
    <row r="20" spans="1:15" ht="39.950000000000003" customHeight="1">
      <c r="A20" s="13"/>
      <c r="B20" s="102" t="s">
        <v>64</v>
      </c>
      <c r="C20" s="102"/>
      <c r="D20" s="227"/>
      <c r="E20" s="228"/>
      <c r="F20" s="228"/>
      <c r="G20" s="229"/>
      <c r="H20" s="103"/>
      <c r="I20" s="104"/>
      <c r="J20" s="104"/>
      <c r="K20" s="104"/>
      <c r="L20" s="105"/>
      <c r="M20" s="105"/>
      <c r="N20" s="230"/>
      <c r="O20" s="231"/>
    </row>
    <row r="21" spans="1:15" ht="49.5" customHeight="1">
      <c r="A21" s="19"/>
      <c r="B21" s="106" t="s">
        <v>39</v>
      </c>
      <c r="C21" s="52" t="s">
        <v>79</v>
      </c>
      <c r="D21" s="204" t="s">
        <v>80</v>
      </c>
      <c r="E21" s="204"/>
      <c r="F21" s="204"/>
      <c r="G21" s="204"/>
      <c r="H21" s="26" t="s">
        <v>81</v>
      </c>
      <c r="I21" s="17">
        <v>12.36</v>
      </c>
      <c r="J21" s="18">
        <v>275.60000000000002</v>
      </c>
      <c r="K21" s="18">
        <v>11.4</v>
      </c>
      <c r="L21" s="180">
        <v>2.8</v>
      </c>
      <c r="M21" s="180"/>
      <c r="N21" s="180">
        <v>27.3</v>
      </c>
      <c r="O21" s="226"/>
    </row>
    <row r="22" spans="1:15" ht="39.950000000000003" customHeight="1">
      <c r="A22" s="19"/>
      <c r="B22" s="14" t="s">
        <v>43</v>
      </c>
      <c r="C22" s="52" t="s">
        <v>82</v>
      </c>
      <c r="D22" s="204" t="s">
        <v>83</v>
      </c>
      <c r="E22" s="204"/>
      <c r="F22" s="204"/>
      <c r="G22" s="204"/>
      <c r="H22" s="26" t="s">
        <v>84</v>
      </c>
      <c r="I22" s="17">
        <v>59.75</v>
      </c>
      <c r="J22" s="18">
        <v>327.39999999999998</v>
      </c>
      <c r="K22" s="18">
        <v>14.6</v>
      </c>
      <c r="L22" s="180">
        <v>17</v>
      </c>
      <c r="M22" s="180"/>
      <c r="N22" s="180">
        <v>28.8</v>
      </c>
      <c r="O22" s="226"/>
    </row>
    <row r="23" spans="1:15" ht="39.950000000000003" customHeight="1">
      <c r="A23" s="19" t="s">
        <v>47</v>
      </c>
      <c r="B23" s="14" t="s">
        <v>24</v>
      </c>
      <c r="C23" s="50" t="s">
        <v>53</v>
      </c>
      <c r="D23" s="164" t="s">
        <v>54</v>
      </c>
      <c r="E23" s="164"/>
      <c r="F23" s="164"/>
      <c r="G23" s="164"/>
      <c r="H23" s="16" t="s">
        <v>23</v>
      </c>
      <c r="I23" s="17">
        <v>1.68</v>
      </c>
      <c r="J23" s="17">
        <v>60</v>
      </c>
      <c r="K23" s="17">
        <v>0</v>
      </c>
      <c r="L23" s="165">
        <v>0</v>
      </c>
      <c r="M23" s="165"/>
      <c r="N23" s="165">
        <v>15.7</v>
      </c>
      <c r="O23" s="166"/>
    </row>
    <row r="24" spans="1:15" ht="39.950000000000003" customHeight="1" thickBot="1">
      <c r="A24" s="19"/>
      <c r="B24" s="107" t="s">
        <v>55</v>
      </c>
      <c r="C24" s="52"/>
      <c r="D24" s="190" t="s">
        <v>56</v>
      </c>
      <c r="E24" s="190"/>
      <c r="F24" s="190"/>
      <c r="G24" s="190"/>
      <c r="H24" s="26" t="s">
        <v>85</v>
      </c>
      <c r="I24" s="17">
        <v>2.89</v>
      </c>
      <c r="J24" s="18">
        <v>72.400000000000006</v>
      </c>
      <c r="K24" s="18">
        <v>2.6</v>
      </c>
      <c r="L24" s="180">
        <v>0.5</v>
      </c>
      <c r="M24" s="180"/>
      <c r="N24" s="180">
        <v>13.7</v>
      </c>
      <c r="O24" s="226"/>
    </row>
    <row r="25" spans="1:15" ht="39.950000000000003" customHeight="1" thickBot="1">
      <c r="A25" s="19"/>
      <c r="B25" s="107" t="s">
        <v>86</v>
      </c>
      <c r="C25" s="50" t="s">
        <v>87</v>
      </c>
      <c r="D25" s="164" t="s">
        <v>88</v>
      </c>
      <c r="E25" s="164"/>
      <c r="F25" s="164"/>
      <c r="G25" s="164"/>
      <c r="H25" s="16" t="s">
        <v>89</v>
      </c>
      <c r="I25" s="17">
        <v>3.32</v>
      </c>
      <c r="J25" s="18">
        <v>314.10000000000002</v>
      </c>
      <c r="K25" s="18">
        <v>12.9</v>
      </c>
      <c r="L25" s="180">
        <v>9.8000000000000007</v>
      </c>
      <c r="M25" s="180"/>
      <c r="N25" s="180">
        <v>43.1</v>
      </c>
      <c r="O25" s="226"/>
    </row>
    <row r="26" spans="1:15" ht="39.950000000000003" customHeight="1">
      <c r="A26" s="54"/>
      <c r="B26" s="14"/>
      <c r="C26" s="14"/>
      <c r="D26" s="171"/>
      <c r="E26" s="171"/>
      <c r="F26" s="171"/>
      <c r="G26" s="171"/>
      <c r="H26" s="108"/>
      <c r="I26" s="109"/>
      <c r="J26" s="27"/>
      <c r="K26" s="27"/>
      <c r="L26" s="172"/>
      <c r="M26" s="172"/>
      <c r="N26" s="172"/>
      <c r="O26" s="173"/>
    </row>
    <row r="27" spans="1:15" ht="37.5" customHeight="1" thickBot="1">
      <c r="A27" s="57"/>
      <c r="B27" s="58"/>
      <c r="C27" s="58"/>
      <c r="D27" s="154" t="s">
        <v>34</v>
      </c>
      <c r="E27" s="154"/>
      <c r="F27" s="154"/>
      <c r="G27" s="154"/>
      <c r="H27" s="59"/>
      <c r="I27" s="60">
        <f>SUM(I20:I26)</f>
        <v>80</v>
      </c>
      <c r="J27" s="60">
        <f>SUM(J20:J26)</f>
        <v>1049.5</v>
      </c>
      <c r="K27" s="60">
        <f>SUM(K20:K26)</f>
        <v>41.5</v>
      </c>
      <c r="L27" s="155">
        <f>SUM(L20:M26)</f>
        <v>30.1</v>
      </c>
      <c r="M27" s="155"/>
      <c r="N27" s="155">
        <f>SUM(N20:O26)</f>
        <v>128.6</v>
      </c>
      <c r="O27" s="156"/>
    </row>
    <row r="28" spans="1:15" ht="39.75" hidden="1" customHeight="1" thickBot="1">
      <c r="A28" s="157"/>
      <c r="B28" s="158"/>
      <c r="C28" s="158"/>
      <c r="D28" s="158"/>
      <c r="E28" s="158"/>
      <c r="F28" s="158"/>
      <c r="G28" s="158"/>
      <c r="H28" s="61"/>
      <c r="I28" s="61"/>
      <c r="J28" s="61"/>
      <c r="K28" s="61"/>
      <c r="L28" s="61"/>
      <c r="M28" s="61"/>
      <c r="N28" s="158"/>
      <c r="O28" s="159"/>
    </row>
    <row r="29" spans="1:15" ht="39.75" hidden="1" customHeight="1" thickBot="1">
      <c r="A29" s="62"/>
      <c r="B29" s="63"/>
      <c r="C29" s="63"/>
      <c r="D29" s="160"/>
      <c r="E29" s="160"/>
      <c r="F29" s="160"/>
      <c r="G29" s="160"/>
      <c r="H29" s="64"/>
      <c r="I29" s="65"/>
      <c r="J29" s="66"/>
      <c r="K29" s="66"/>
      <c r="L29" s="161"/>
      <c r="M29" s="162"/>
      <c r="N29" s="162"/>
      <c r="O29" s="163"/>
    </row>
    <row r="30" spans="1:15" ht="39.75" hidden="1" customHeight="1">
      <c r="A30" s="67"/>
      <c r="B30" s="68"/>
      <c r="C30" s="68"/>
      <c r="D30" s="145"/>
      <c r="E30" s="145"/>
      <c r="F30" s="145"/>
      <c r="G30" s="145"/>
      <c r="H30" s="69"/>
      <c r="I30" s="70"/>
      <c r="J30" s="71"/>
      <c r="K30" s="71"/>
      <c r="L30" s="146"/>
      <c r="M30" s="146"/>
      <c r="N30" s="146"/>
      <c r="O30" s="147"/>
    </row>
    <row r="31" spans="1:15" ht="39.950000000000003" customHeight="1" thickBot="1">
      <c r="A31" s="72"/>
      <c r="B31" s="73"/>
      <c r="C31" s="73"/>
      <c r="D31" s="148" t="s">
        <v>62</v>
      </c>
      <c r="E31" s="149"/>
      <c r="F31" s="149"/>
      <c r="G31" s="74"/>
      <c r="H31" s="75"/>
      <c r="I31" s="76">
        <f>I18+I27+I30</f>
        <v>169.87</v>
      </c>
      <c r="J31" s="77">
        <f>J18+J27</f>
        <v>1730.23</v>
      </c>
      <c r="K31" s="77">
        <f>SUM(K18+K27)</f>
        <v>60.87</v>
      </c>
      <c r="L31" s="150">
        <f>L18+L27</f>
        <v>53.570000000000007</v>
      </c>
      <c r="M31" s="151"/>
      <c r="N31" s="152">
        <f>N18+N27</f>
        <v>235.63</v>
      </c>
      <c r="O31" s="153"/>
    </row>
    <row r="32" spans="1:15" ht="19.5" customHeigh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5"/>
      <c r="L32" s="5"/>
      <c r="M32" s="5"/>
      <c r="N32" s="5"/>
      <c r="O32" s="8"/>
    </row>
    <row r="33" spans="1:34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8"/>
    </row>
    <row r="34" spans="1:34" ht="29.4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8"/>
    </row>
    <row r="35" spans="1:34" ht="12.9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8"/>
    </row>
    <row r="36" spans="1:34" ht="16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8"/>
    </row>
    <row r="37" spans="1:34" ht="0.75" customHeight="1">
      <c r="A37" s="9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8"/>
    </row>
    <row r="38" spans="1:34" ht="0.75" hidden="1" customHeight="1" thickBot="1">
      <c r="A38" s="83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2"/>
    </row>
    <row r="39" spans="1:34" hidden="1"/>
    <row r="40" spans="1:34" hidden="1"/>
    <row r="41" spans="1:34" hidden="1"/>
    <row r="43" spans="1:34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:3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</sheetData>
  <mergeCells count="69">
    <mergeCell ref="A7:O7"/>
    <mergeCell ref="B2:C2"/>
    <mergeCell ref="D2:K2"/>
    <mergeCell ref="M2:O2"/>
    <mergeCell ref="A5:O5"/>
    <mergeCell ref="A6:O6"/>
    <mergeCell ref="D9:G9"/>
    <mergeCell ref="L9:M9"/>
    <mergeCell ref="N9:O9"/>
    <mergeCell ref="A10:O10"/>
    <mergeCell ref="D11:G11"/>
    <mergeCell ref="L11:M11"/>
    <mergeCell ref="N11:O11"/>
    <mergeCell ref="D12:G12"/>
    <mergeCell ref="L12:M12"/>
    <mergeCell ref="N12:O12"/>
    <mergeCell ref="D13:G13"/>
    <mergeCell ref="L13:M13"/>
    <mergeCell ref="N13:O13"/>
    <mergeCell ref="D14:G14"/>
    <mergeCell ref="L14:M14"/>
    <mergeCell ref="N14:O14"/>
    <mergeCell ref="D15:G15"/>
    <mergeCell ref="L15:M15"/>
    <mergeCell ref="N15:O15"/>
    <mergeCell ref="D16:G16"/>
    <mergeCell ref="L16:M16"/>
    <mergeCell ref="N16:O16"/>
    <mergeCell ref="D17:G17"/>
    <mergeCell ref="L17:M17"/>
    <mergeCell ref="N17:O17"/>
    <mergeCell ref="D18:G18"/>
    <mergeCell ref="L18:M18"/>
    <mergeCell ref="N18:O18"/>
    <mergeCell ref="A19:O19"/>
    <mergeCell ref="D20:G20"/>
    <mergeCell ref="N20:O20"/>
    <mergeCell ref="D21:G21"/>
    <mergeCell ref="L21:M21"/>
    <mergeCell ref="N21:O21"/>
    <mergeCell ref="D22:G22"/>
    <mergeCell ref="L22:M22"/>
    <mergeCell ref="N22:O22"/>
    <mergeCell ref="D23:G23"/>
    <mergeCell ref="L23:M23"/>
    <mergeCell ref="N23:O23"/>
    <mergeCell ref="D24:G24"/>
    <mergeCell ref="L24:M24"/>
    <mergeCell ref="N24:O24"/>
    <mergeCell ref="D29:G29"/>
    <mergeCell ref="L29:M29"/>
    <mergeCell ref="N29:O29"/>
    <mergeCell ref="D25:G25"/>
    <mergeCell ref="L25:M25"/>
    <mergeCell ref="N25:O25"/>
    <mergeCell ref="D26:G26"/>
    <mergeCell ref="L26:M26"/>
    <mergeCell ref="N26:O26"/>
    <mergeCell ref="D27:G27"/>
    <mergeCell ref="L27:M27"/>
    <mergeCell ref="N27:O27"/>
    <mergeCell ref="A28:G28"/>
    <mergeCell ref="N28:O28"/>
    <mergeCell ref="D30:G30"/>
    <mergeCell ref="L30:M30"/>
    <mergeCell ref="N30:O30"/>
    <mergeCell ref="D31:F31"/>
    <mergeCell ref="L31:M31"/>
    <mergeCell ref="N31:O31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59"/>
  <sheetViews>
    <sheetView view="pageBreakPreview" topLeftCell="A27" zoomScale="75" zoomScaleNormal="75" zoomScaleSheetLayoutView="75" workbookViewId="0">
      <selection activeCell="A33" sqref="A33:XFD38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3" customFormat="1" ht="120.75" customHeight="1" thickBot="1">
      <c r="A2" s="1" t="s">
        <v>1</v>
      </c>
      <c r="B2" s="214"/>
      <c r="C2" s="215"/>
      <c r="D2" s="214" t="s">
        <v>2</v>
      </c>
      <c r="E2" s="216"/>
      <c r="F2" s="216"/>
      <c r="G2" s="216"/>
      <c r="H2" s="216"/>
      <c r="I2" s="216"/>
      <c r="J2" s="216"/>
      <c r="K2" s="217"/>
      <c r="L2" s="2" t="s">
        <v>3</v>
      </c>
      <c r="M2" s="218" t="s">
        <v>68</v>
      </c>
      <c r="N2" s="216"/>
      <c r="O2" s="217"/>
      <c r="S2" s="4"/>
      <c r="T2" s="5"/>
      <c r="U2" s="5"/>
      <c r="V2" s="5"/>
      <c r="W2" s="5"/>
      <c r="X2" s="5"/>
    </row>
    <row r="3" spans="1:24" ht="22.5" hidden="1" customHeight="1">
      <c r="A3" s="6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  <c r="T3" s="5"/>
      <c r="U3" s="5"/>
      <c r="V3" s="5"/>
      <c r="W3" s="5"/>
      <c r="X3" s="5"/>
    </row>
    <row r="4" spans="1:24" ht="15.75" hidden="1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  <c r="T4" s="5"/>
      <c r="U4" s="5"/>
      <c r="V4" s="5"/>
      <c r="W4" s="5"/>
      <c r="X4" s="5"/>
    </row>
    <row r="5" spans="1:24" ht="63.75" customHeight="1" thickBot="1">
      <c r="A5" s="219" t="s">
        <v>63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1"/>
      <c r="T5" s="5"/>
      <c r="U5" s="5"/>
      <c r="V5" s="5"/>
      <c r="W5" s="5"/>
      <c r="X5" s="5"/>
    </row>
    <row r="6" spans="1:24" ht="16.5" hidden="1" customHeight="1" thickBot="1">
      <c r="A6" s="222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4"/>
    </row>
    <row r="7" spans="1:24" ht="18.75" hidden="1" thickBot="1">
      <c r="A7" s="222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4"/>
    </row>
    <row r="8" spans="1:24" s="10" customFormat="1" ht="10.5" hidden="1" customHeight="1" thickBot="1">
      <c r="A8" s="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8"/>
      <c r="P8"/>
    </row>
    <row r="9" spans="1:24" s="10" customFormat="1" ht="32.25" customHeight="1" thickBot="1">
      <c r="A9" s="11" t="s">
        <v>6</v>
      </c>
      <c r="B9" s="12" t="s">
        <v>7</v>
      </c>
      <c r="C9" s="12" t="s">
        <v>8</v>
      </c>
      <c r="D9" s="205" t="s">
        <v>9</v>
      </c>
      <c r="E9" s="205"/>
      <c r="F9" s="205"/>
      <c r="G9" s="205"/>
      <c r="H9" s="12" t="s">
        <v>10</v>
      </c>
      <c r="I9" s="12" t="s">
        <v>11</v>
      </c>
      <c r="J9" s="12" t="s">
        <v>12</v>
      </c>
      <c r="K9" s="12" t="s">
        <v>13</v>
      </c>
      <c r="L9" s="205" t="s">
        <v>14</v>
      </c>
      <c r="M9" s="206"/>
      <c r="N9" s="207" t="s">
        <v>15</v>
      </c>
      <c r="O9" s="208"/>
    </row>
    <row r="10" spans="1:24" ht="20.25" hidden="1" customHeight="1" thickBot="1">
      <c r="A10" s="209"/>
      <c r="B10" s="210"/>
      <c r="C10" s="210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2"/>
      <c r="O10" s="213"/>
      <c r="P10" s="10"/>
    </row>
    <row r="11" spans="1:24" ht="39.950000000000003" customHeight="1">
      <c r="A11" s="13"/>
      <c r="B11" s="14" t="s">
        <v>64</v>
      </c>
      <c r="C11" s="52" t="s">
        <v>69</v>
      </c>
      <c r="D11" s="250" t="s">
        <v>90</v>
      </c>
      <c r="E11" s="250"/>
      <c r="F11" s="250"/>
      <c r="G11" s="250"/>
      <c r="H11" s="16" t="s">
        <v>31</v>
      </c>
      <c r="I11" s="17">
        <v>17.239999999999998</v>
      </c>
      <c r="J11" s="18">
        <v>163</v>
      </c>
      <c r="K11" s="18">
        <v>6.67</v>
      </c>
      <c r="L11" s="180">
        <v>8.4700000000000006</v>
      </c>
      <c r="M11" s="180"/>
      <c r="N11" s="180">
        <v>14.98</v>
      </c>
      <c r="O11" s="226"/>
    </row>
    <row r="12" spans="1:24" ht="39.950000000000003" customHeight="1">
      <c r="A12" s="19"/>
      <c r="B12" s="14" t="s">
        <v>20</v>
      </c>
      <c r="C12" s="52" t="s">
        <v>72</v>
      </c>
      <c r="D12" s="249" t="s">
        <v>73</v>
      </c>
      <c r="E12" s="249"/>
      <c r="F12" s="249"/>
      <c r="G12" s="249"/>
      <c r="H12" s="16" t="s">
        <v>74</v>
      </c>
      <c r="I12" s="17">
        <v>19.77</v>
      </c>
      <c r="J12" s="18">
        <v>320.73</v>
      </c>
      <c r="K12" s="18">
        <v>8.6</v>
      </c>
      <c r="L12" s="180">
        <v>10.9</v>
      </c>
      <c r="M12" s="180"/>
      <c r="N12" s="180">
        <v>51.65</v>
      </c>
      <c r="O12" s="226"/>
    </row>
    <row r="13" spans="1:24" ht="51" customHeight="1">
      <c r="A13" s="19" t="s">
        <v>19</v>
      </c>
      <c r="B13" s="14" t="s">
        <v>24</v>
      </c>
      <c r="C13" s="52" t="s">
        <v>65</v>
      </c>
      <c r="D13" s="204" t="s">
        <v>75</v>
      </c>
      <c r="E13" s="204"/>
      <c r="F13" s="204"/>
      <c r="G13" s="204"/>
      <c r="H13" s="26" t="s">
        <v>23</v>
      </c>
      <c r="I13" s="17">
        <v>10.34</v>
      </c>
      <c r="J13" s="18">
        <v>105</v>
      </c>
      <c r="K13" s="18">
        <v>1.4</v>
      </c>
      <c r="L13" s="180">
        <v>1.6</v>
      </c>
      <c r="M13" s="180"/>
      <c r="N13" s="180">
        <v>22.3</v>
      </c>
      <c r="O13" s="226"/>
    </row>
    <row r="14" spans="1:24" ht="39.950000000000003" customHeight="1">
      <c r="A14" s="19"/>
      <c r="B14" s="14"/>
      <c r="C14" s="14"/>
      <c r="D14" s="190"/>
      <c r="E14" s="190"/>
      <c r="F14" s="190"/>
      <c r="G14" s="190"/>
      <c r="H14" s="26"/>
      <c r="I14" s="18"/>
      <c r="J14" s="18"/>
      <c r="K14" s="91"/>
      <c r="L14" s="21"/>
      <c r="M14" s="21"/>
      <c r="N14" s="254"/>
      <c r="O14" s="254"/>
    </row>
    <row r="15" spans="1:24" ht="39.950000000000003" customHeight="1" thickBot="1">
      <c r="A15" s="92"/>
      <c r="B15" s="110"/>
      <c r="C15" s="110"/>
      <c r="D15" s="255"/>
      <c r="E15" s="255"/>
      <c r="F15" s="255"/>
      <c r="G15" s="255"/>
      <c r="H15" s="111"/>
      <c r="I15" s="86"/>
      <c r="J15" s="18"/>
      <c r="K15" s="91"/>
      <c r="L15" s="21"/>
      <c r="M15" s="21"/>
      <c r="N15" s="254"/>
      <c r="O15" s="254"/>
    </row>
    <row r="16" spans="1:24" ht="39.950000000000003" customHeight="1" thickBot="1">
      <c r="A16" s="93"/>
      <c r="B16" s="37"/>
      <c r="C16" s="38"/>
      <c r="D16" s="251"/>
      <c r="E16" s="251"/>
      <c r="F16" s="251"/>
      <c r="G16" s="251"/>
      <c r="H16" s="112"/>
      <c r="I16" s="101"/>
      <c r="J16" s="101"/>
      <c r="K16" s="101"/>
      <c r="L16" s="252"/>
      <c r="M16" s="252"/>
      <c r="N16" s="252"/>
      <c r="O16" s="253"/>
    </row>
    <row r="17" spans="1:15" ht="39.950000000000003" customHeight="1" thickBot="1">
      <c r="A17" s="37" t="s">
        <v>32</v>
      </c>
      <c r="B17" s="37" t="s">
        <v>76</v>
      </c>
      <c r="C17" s="38"/>
      <c r="D17" s="251" t="s">
        <v>91</v>
      </c>
      <c r="E17" s="251"/>
      <c r="F17" s="251"/>
      <c r="G17" s="251"/>
      <c r="H17" s="112" t="s">
        <v>92</v>
      </c>
      <c r="I17" s="101">
        <v>22.65</v>
      </c>
      <c r="J17" s="101">
        <v>102</v>
      </c>
      <c r="K17" s="101">
        <v>65.3</v>
      </c>
      <c r="L17" s="252">
        <v>0</v>
      </c>
      <c r="M17" s="252"/>
      <c r="N17" s="252">
        <v>54.2</v>
      </c>
      <c r="O17" s="253"/>
    </row>
    <row r="18" spans="1:15" ht="39.950000000000003" customHeight="1" thickBot="1">
      <c r="A18" s="43"/>
      <c r="B18" s="44"/>
      <c r="C18" s="44"/>
      <c r="D18" s="181" t="s">
        <v>34</v>
      </c>
      <c r="E18" s="181"/>
      <c r="F18" s="181"/>
      <c r="G18" s="181"/>
      <c r="H18" s="45"/>
      <c r="I18" s="46">
        <f>SUM(I11:I17)</f>
        <v>70</v>
      </c>
      <c r="J18" s="46">
        <f>SUM(J11:J17)</f>
        <v>690.73</v>
      </c>
      <c r="K18" s="46">
        <f>SUM(K10:K17)</f>
        <v>81.97</v>
      </c>
      <c r="L18" s="182">
        <f>SUM(L10:M17)</f>
        <v>20.970000000000002</v>
      </c>
      <c r="M18" s="182"/>
      <c r="N18" s="182">
        <f>SUM(N10:O17)</f>
        <v>143.13</v>
      </c>
      <c r="O18" s="183"/>
    </row>
    <row r="19" spans="1:15" ht="29.25" hidden="1" customHeight="1" thickBot="1">
      <c r="A19" s="184"/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6"/>
    </row>
    <row r="20" spans="1:15" ht="39.950000000000003" customHeight="1">
      <c r="A20" s="13"/>
      <c r="B20" s="102" t="s">
        <v>64</v>
      </c>
      <c r="C20" s="102"/>
      <c r="D20" s="227"/>
      <c r="E20" s="228"/>
      <c r="F20" s="228"/>
      <c r="G20" s="229"/>
      <c r="H20" s="103"/>
      <c r="I20" s="104"/>
      <c r="J20" s="104"/>
      <c r="K20" s="104"/>
      <c r="L20" s="105"/>
      <c r="M20" s="105"/>
      <c r="N20" s="230"/>
      <c r="O20" s="231"/>
    </row>
    <row r="21" spans="1:15" ht="49.5" customHeight="1">
      <c r="A21" s="19"/>
      <c r="B21" s="106" t="s">
        <v>39</v>
      </c>
      <c r="C21" s="52" t="s">
        <v>79</v>
      </c>
      <c r="D21" s="204" t="s">
        <v>80</v>
      </c>
      <c r="E21" s="204"/>
      <c r="F21" s="204"/>
      <c r="G21" s="204"/>
      <c r="H21" s="26" t="s">
        <v>81</v>
      </c>
      <c r="I21" s="17">
        <v>12.36</v>
      </c>
      <c r="J21" s="18">
        <v>275.60000000000002</v>
      </c>
      <c r="K21" s="18">
        <v>11.4</v>
      </c>
      <c r="L21" s="180">
        <v>2.8</v>
      </c>
      <c r="M21" s="180"/>
      <c r="N21" s="180">
        <v>27.3</v>
      </c>
      <c r="O21" s="226"/>
    </row>
    <row r="22" spans="1:15" ht="39.950000000000003" customHeight="1">
      <c r="A22" s="19"/>
      <c r="B22" s="14" t="s">
        <v>43</v>
      </c>
      <c r="C22" s="52" t="s">
        <v>82</v>
      </c>
      <c r="D22" s="204" t="s">
        <v>83</v>
      </c>
      <c r="E22" s="204"/>
      <c r="F22" s="204"/>
      <c r="G22" s="204"/>
      <c r="H22" s="26" t="s">
        <v>84</v>
      </c>
      <c r="I22" s="17">
        <v>59.75</v>
      </c>
      <c r="J22" s="18">
        <v>327.39999999999998</v>
      </c>
      <c r="K22" s="18">
        <v>14.6</v>
      </c>
      <c r="L22" s="180">
        <v>17</v>
      </c>
      <c r="M22" s="180"/>
      <c r="N22" s="180">
        <v>28.8</v>
      </c>
      <c r="O22" s="226"/>
    </row>
    <row r="23" spans="1:15" ht="39.950000000000003" customHeight="1">
      <c r="A23" s="19" t="s">
        <v>47</v>
      </c>
      <c r="B23" s="14" t="s">
        <v>24</v>
      </c>
      <c r="C23" s="50" t="s">
        <v>53</v>
      </c>
      <c r="D23" s="164" t="s">
        <v>54</v>
      </c>
      <c r="E23" s="164"/>
      <c r="F23" s="164"/>
      <c r="G23" s="164"/>
      <c r="H23" s="16" t="s">
        <v>23</v>
      </c>
      <c r="I23" s="17">
        <v>1.68</v>
      </c>
      <c r="J23" s="17">
        <v>60</v>
      </c>
      <c r="K23" s="17">
        <v>0</v>
      </c>
      <c r="L23" s="165">
        <v>0</v>
      </c>
      <c r="M23" s="165"/>
      <c r="N23" s="165">
        <v>15.7</v>
      </c>
      <c r="O23" s="166"/>
    </row>
    <row r="24" spans="1:15" ht="39.950000000000003" customHeight="1" thickBot="1">
      <c r="A24" s="19"/>
      <c r="B24" s="107" t="s">
        <v>55</v>
      </c>
      <c r="C24" s="52"/>
      <c r="D24" s="190" t="s">
        <v>56</v>
      </c>
      <c r="E24" s="190"/>
      <c r="F24" s="190"/>
      <c r="G24" s="190"/>
      <c r="H24" s="26" t="s">
        <v>85</v>
      </c>
      <c r="I24" s="17">
        <v>2.89</v>
      </c>
      <c r="J24" s="18">
        <v>72.400000000000006</v>
      </c>
      <c r="K24" s="18">
        <v>2.6</v>
      </c>
      <c r="L24" s="180">
        <v>0.5</v>
      </c>
      <c r="M24" s="180"/>
      <c r="N24" s="180">
        <v>13.7</v>
      </c>
      <c r="O24" s="226"/>
    </row>
    <row r="25" spans="1:15" ht="39.950000000000003" customHeight="1" thickBot="1">
      <c r="A25" s="19"/>
      <c r="B25" s="107" t="s">
        <v>86</v>
      </c>
      <c r="C25" s="50" t="s">
        <v>87</v>
      </c>
      <c r="D25" s="164" t="s">
        <v>88</v>
      </c>
      <c r="E25" s="164"/>
      <c r="F25" s="164"/>
      <c r="G25" s="164"/>
      <c r="H25" s="16" t="s">
        <v>89</v>
      </c>
      <c r="I25" s="17">
        <v>3.32</v>
      </c>
      <c r="J25" s="18">
        <v>314.10000000000002</v>
      </c>
      <c r="K25" s="18">
        <v>12.9</v>
      </c>
      <c r="L25" s="180">
        <v>9.8000000000000007</v>
      </c>
      <c r="M25" s="180"/>
      <c r="N25" s="180">
        <v>43.1</v>
      </c>
      <c r="O25" s="226"/>
    </row>
    <row r="26" spans="1:15" ht="39.950000000000003" customHeight="1">
      <c r="A26" s="54"/>
      <c r="B26" s="14"/>
      <c r="C26" s="14"/>
      <c r="D26" s="171"/>
      <c r="E26" s="171"/>
      <c r="F26" s="171"/>
      <c r="G26" s="171"/>
      <c r="H26" s="108"/>
      <c r="I26" s="109"/>
      <c r="J26" s="27"/>
      <c r="K26" s="27"/>
      <c r="L26" s="172"/>
      <c r="M26" s="172"/>
      <c r="N26" s="172"/>
      <c r="O26" s="173"/>
    </row>
    <row r="27" spans="1:15" ht="37.5" customHeight="1" thickBot="1">
      <c r="A27" s="57"/>
      <c r="B27" s="58"/>
      <c r="C27" s="58"/>
      <c r="D27" s="154" t="s">
        <v>34</v>
      </c>
      <c r="E27" s="154"/>
      <c r="F27" s="154"/>
      <c r="G27" s="154"/>
      <c r="H27" s="59"/>
      <c r="I27" s="60">
        <f>SUM(I20:I26)</f>
        <v>80</v>
      </c>
      <c r="J27" s="60">
        <f>SUM(J20:J26)</f>
        <v>1049.5</v>
      </c>
      <c r="K27" s="60">
        <f>SUM(K20:K26)</f>
        <v>41.5</v>
      </c>
      <c r="L27" s="155">
        <f>SUM(L20:M26)</f>
        <v>30.1</v>
      </c>
      <c r="M27" s="155"/>
      <c r="N27" s="155">
        <f>SUM(N20:O26)</f>
        <v>128.6</v>
      </c>
      <c r="O27" s="156"/>
    </row>
    <row r="28" spans="1:15" ht="39.75" hidden="1" customHeight="1" thickBot="1">
      <c r="A28" s="157"/>
      <c r="B28" s="158"/>
      <c r="C28" s="158"/>
      <c r="D28" s="158"/>
      <c r="E28" s="158"/>
      <c r="F28" s="158"/>
      <c r="G28" s="158"/>
      <c r="H28" s="61"/>
      <c r="I28" s="61"/>
      <c r="J28" s="61"/>
      <c r="K28" s="61"/>
      <c r="L28" s="61"/>
      <c r="M28" s="61"/>
      <c r="N28" s="158"/>
      <c r="O28" s="159"/>
    </row>
    <row r="29" spans="1:15" ht="39.75" hidden="1" customHeight="1" thickBot="1">
      <c r="A29" s="62"/>
      <c r="B29" s="63"/>
      <c r="C29" s="63"/>
      <c r="D29" s="160"/>
      <c r="E29" s="160"/>
      <c r="F29" s="160"/>
      <c r="G29" s="160"/>
      <c r="H29" s="64"/>
      <c r="I29" s="65"/>
      <c r="J29" s="66"/>
      <c r="K29" s="66"/>
      <c r="L29" s="161"/>
      <c r="M29" s="162"/>
      <c r="N29" s="162"/>
      <c r="O29" s="163"/>
    </row>
    <row r="30" spans="1:15" ht="39.75" hidden="1" customHeight="1">
      <c r="A30" s="67"/>
      <c r="B30" s="68"/>
      <c r="C30" s="68"/>
      <c r="D30" s="145"/>
      <c r="E30" s="145"/>
      <c r="F30" s="145"/>
      <c r="G30" s="145"/>
      <c r="H30" s="69"/>
      <c r="I30" s="70"/>
      <c r="J30" s="71"/>
      <c r="K30" s="71"/>
      <c r="L30" s="146"/>
      <c r="M30" s="146"/>
      <c r="N30" s="146"/>
      <c r="O30" s="147"/>
    </row>
    <row r="31" spans="1:15" ht="39.950000000000003" customHeight="1" thickBot="1">
      <c r="A31" s="72"/>
      <c r="B31" s="73"/>
      <c r="C31" s="73"/>
      <c r="D31" s="148" t="s">
        <v>62</v>
      </c>
      <c r="E31" s="149"/>
      <c r="F31" s="149"/>
      <c r="G31" s="74"/>
      <c r="H31" s="75"/>
      <c r="I31" s="76">
        <f>I18+I27+I30</f>
        <v>150</v>
      </c>
      <c r="J31" s="77">
        <f>J18+J27</f>
        <v>1740.23</v>
      </c>
      <c r="K31" s="77">
        <f>SUM(K18+K27)</f>
        <v>123.47</v>
      </c>
      <c r="L31" s="150">
        <f>L18+L27</f>
        <v>51.070000000000007</v>
      </c>
      <c r="M31" s="151"/>
      <c r="N31" s="152">
        <f>N18+N27</f>
        <v>271.73</v>
      </c>
      <c r="O31" s="153"/>
    </row>
    <row r="32" spans="1:15" ht="19.5" customHeigh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5"/>
      <c r="L32" s="5"/>
      <c r="M32" s="5"/>
      <c r="N32" s="5"/>
      <c r="O32" s="8"/>
    </row>
    <row r="33" spans="1:34" ht="30.75" customHeight="1" thickBot="1">
      <c r="A33" s="79"/>
      <c r="B33" s="79"/>
      <c r="C33" s="79"/>
      <c r="D33" s="79"/>
      <c r="E33" s="144"/>
      <c r="F33" s="144"/>
      <c r="G33" s="144"/>
      <c r="H33" s="79"/>
      <c r="I33" s="79"/>
      <c r="J33" s="79"/>
      <c r="K33" s="5"/>
      <c r="L33" s="5"/>
      <c r="M33" s="5"/>
      <c r="N33" s="5"/>
      <c r="O33" s="82"/>
    </row>
    <row r="34" spans="1:34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8"/>
    </row>
    <row r="35" spans="1:34" ht="29.4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8"/>
    </row>
    <row r="36" spans="1:34" ht="12.9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8"/>
    </row>
    <row r="37" spans="1:34" ht="16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8"/>
    </row>
    <row r="38" spans="1:34" ht="0.75" customHeight="1">
      <c r="A38" s="9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8"/>
    </row>
    <row r="39" spans="1:34" ht="0.75" hidden="1" customHeight="1" thickBot="1">
      <c r="A39" s="83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2"/>
    </row>
    <row r="40" spans="1:34" hidden="1"/>
    <row r="41" spans="1:34" hidden="1"/>
    <row r="42" spans="1:34" hidden="1"/>
    <row r="44" spans="1:3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</sheetData>
  <mergeCells count="68">
    <mergeCell ref="A7:O7"/>
    <mergeCell ref="B2:C2"/>
    <mergeCell ref="D2:K2"/>
    <mergeCell ref="M2:O2"/>
    <mergeCell ref="A5:O5"/>
    <mergeCell ref="A6:O6"/>
    <mergeCell ref="D9:G9"/>
    <mergeCell ref="L9:M9"/>
    <mergeCell ref="N9:O9"/>
    <mergeCell ref="A10:O10"/>
    <mergeCell ref="D11:G11"/>
    <mergeCell ref="L11:M11"/>
    <mergeCell ref="N11:O11"/>
    <mergeCell ref="D12:G12"/>
    <mergeCell ref="L12:M12"/>
    <mergeCell ref="N12:O12"/>
    <mergeCell ref="D13:G13"/>
    <mergeCell ref="L13:M13"/>
    <mergeCell ref="N13:O13"/>
    <mergeCell ref="D14:G14"/>
    <mergeCell ref="N14:O14"/>
    <mergeCell ref="D15:G15"/>
    <mergeCell ref="N15:O15"/>
    <mergeCell ref="D16:G16"/>
    <mergeCell ref="L16:M16"/>
    <mergeCell ref="N16:O16"/>
    <mergeCell ref="D17:G17"/>
    <mergeCell ref="L17:M17"/>
    <mergeCell ref="N17:O17"/>
    <mergeCell ref="D18:G18"/>
    <mergeCell ref="L18:M18"/>
    <mergeCell ref="N18:O18"/>
    <mergeCell ref="A19:O19"/>
    <mergeCell ref="D20:G20"/>
    <mergeCell ref="N20:O20"/>
    <mergeCell ref="D21:G21"/>
    <mergeCell ref="L21:M21"/>
    <mergeCell ref="N21:O21"/>
    <mergeCell ref="D22:G22"/>
    <mergeCell ref="L22:M22"/>
    <mergeCell ref="N22:O22"/>
    <mergeCell ref="D23:G23"/>
    <mergeCell ref="L23:M23"/>
    <mergeCell ref="N23:O23"/>
    <mergeCell ref="D24:G24"/>
    <mergeCell ref="L24:M24"/>
    <mergeCell ref="N24:O24"/>
    <mergeCell ref="D25:G25"/>
    <mergeCell ref="L25:M25"/>
    <mergeCell ref="N25:O25"/>
    <mergeCell ref="D30:G30"/>
    <mergeCell ref="L30:M30"/>
    <mergeCell ref="N30:O30"/>
    <mergeCell ref="D26:G26"/>
    <mergeCell ref="L26:M26"/>
    <mergeCell ref="N26:O26"/>
    <mergeCell ref="D27:G27"/>
    <mergeCell ref="L27:M27"/>
    <mergeCell ref="N27:O27"/>
    <mergeCell ref="A28:G28"/>
    <mergeCell ref="N28:O28"/>
    <mergeCell ref="D29:G29"/>
    <mergeCell ref="L29:M29"/>
    <mergeCell ref="N29:O29"/>
    <mergeCell ref="N31:O31"/>
    <mergeCell ref="E33:G33"/>
    <mergeCell ref="D31:F31"/>
    <mergeCell ref="L31:M31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60"/>
  <sheetViews>
    <sheetView view="pageBreakPreview" topLeftCell="A21" zoomScale="75" zoomScaleNormal="75" zoomScaleSheetLayoutView="75" workbookViewId="0">
      <selection activeCell="A33" sqref="A33:XFD37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3" customFormat="1" ht="120.75" customHeight="1" thickBot="1">
      <c r="A2" s="1" t="s">
        <v>1</v>
      </c>
      <c r="B2" s="214"/>
      <c r="C2" s="215"/>
      <c r="D2" s="214" t="s">
        <v>2</v>
      </c>
      <c r="E2" s="216"/>
      <c r="F2" s="216"/>
      <c r="G2" s="216"/>
      <c r="H2" s="216"/>
      <c r="I2" s="216"/>
      <c r="J2" s="216"/>
      <c r="K2" s="217"/>
      <c r="L2" s="2" t="s">
        <v>3</v>
      </c>
      <c r="M2" s="218" t="s">
        <v>93</v>
      </c>
      <c r="N2" s="216"/>
      <c r="O2" s="217"/>
      <c r="S2" s="4"/>
      <c r="T2" s="5"/>
      <c r="U2" s="5"/>
      <c r="V2" s="5"/>
      <c r="W2" s="5"/>
      <c r="X2" s="5"/>
    </row>
    <row r="3" spans="1:24" ht="22.5" hidden="1" customHeight="1">
      <c r="A3" s="6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  <c r="T3" s="5"/>
      <c r="U3" s="5"/>
      <c r="V3" s="5"/>
      <c r="W3" s="5"/>
      <c r="X3" s="5"/>
    </row>
    <row r="4" spans="1:24" ht="15.75" hidden="1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  <c r="T4" s="5"/>
      <c r="U4" s="5"/>
      <c r="V4" s="5"/>
      <c r="W4" s="5"/>
      <c r="X4" s="5"/>
    </row>
    <row r="5" spans="1:24" ht="63.75" customHeight="1" thickBot="1">
      <c r="A5" s="219" t="s">
        <v>5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1"/>
      <c r="T5" s="5"/>
      <c r="U5" s="5"/>
      <c r="V5" s="5"/>
      <c r="W5" s="5"/>
      <c r="X5" s="5"/>
    </row>
    <row r="6" spans="1:24" ht="16.5" hidden="1" customHeight="1" thickBot="1">
      <c r="A6" s="222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4"/>
    </row>
    <row r="7" spans="1:24" ht="18.75" hidden="1" thickBot="1">
      <c r="A7" s="222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4"/>
    </row>
    <row r="8" spans="1:24" s="10" customFormat="1" ht="10.5" hidden="1" customHeight="1" thickBot="1">
      <c r="A8" s="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8"/>
      <c r="P8"/>
    </row>
    <row r="9" spans="1:24" s="10" customFormat="1" ht="32.25" customHeight="1" thickBot="1">
      <c r="A9" s="11" t="s">
        <v>6</v>
      </c>
      <c r="B9" s="12" t="s">
        <v>7</v>
      </c>
      <c r="C9" s="12" t="s">
        <v>8</v>
      </c>
      <c r="D9" s="205" t="s">
        <v>9</v>
      </c>
      <c r="E9" s="205"/>
      <c r="F9" s="205"/>
      <c r="G9" s="205"/>
      <c r="H9" s="12" t="s">
        <v>10</v>
      </c>
      <c r="I9" s="12" t="s">
        <v>11</v>
      </c>
      <c r="J9" s="12" t="s">
        <v>12</v>
      </c>
      <c r="K9" s="12" t="s">
        <v>13</v>
      </c>
      <c r="L9" s="205" t="s">
        <v>14</v>
      </c>
      <c r="M9" s="206"/>
      <c r="N9" s="207" t="s">
        <v>15</v>
      </c>
      <c r="O9" s="208"/>
    </row>
    <row r="10" spans="1:24" ht="20.25" hidden="1" customHeight="1" thickBot="1">
      <c r="A10" s="209"/>
      <c r="B10" s="210"/>
      <c r="C10" s="210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2"/>
      <c r="O10" s="213"/>
      <c r="P10" s="10"/>
    </row>
    <row r="11" spans="1:24" ht="39.950000000000003" customHeight="1">
      <c r="A11" s="13"/>
      <c r="B11" s="14" t="s">
        <v>64</v>
      </c>
      <c r="C11" s="113"/>
      <c r="D11" s="164" t="s">
        <v>16</v>
      </c>
      <c r="E11" s="164"/>
      <c r="F11" s="164"/>
      <c r="G11" s="164"/>
      <c r="H11" s="16" t="s">
        <v>94</v>
      </c>
      <c r="I11" s="17">
        <v>7.1</v>
      </c>
      <c r="J11" s="18">
        <v>112</v>
      </c>
      <c r="K11" s="18">
        <v>3</v>
      </c>
      <c r="L11" s="180">
        <v>12</v>
      </c>
      <c r="M11" s="180"/>
      <c r="N11" s="180">
        <v>54</v>
      </c>
      <c r="O11" s="180"/>
    </row>
    <row r="12" spans="1:24" ht="39.950000000000003" customHeight="1">
      <c r="A12" s="19"/>
      <c r="B12" s="14"/>
      <c r="C12" s="14"/>
      <c r="D12" s="196" t="s">
        <v>18</v>
      </c>
      <c r="E12" s="197"/>
      <c r="F12" s="197"/>
      <c r="G12" s="198"/>
      <c r="H12" s="16" t="s">
        <v>17</v>
      </c>
      <c r="I12" s="17">
        <v>10.75</v>
      </c>
      <c r="J12" s="18">
        <v>132</v>
      </c>
      <c r="K12" s="18">
        <v>3.8</v>
      </c>
      <c r="L12" s="21">
        <v>1.5</v>
      </c>
      <c r="M12" s="21">
        <v>123</v>
      </c>
      <c r="N12" s="178">
        <v>25.4</v>
      </c>
      <c r="O12" s="179"/>
    </row>
    <row r="13" spans="1:24" ht="51" customHeight="1">
      <c r="A13" s="19" t="s">
        <v>19</v>
      </c>
      <c r="B13" s="14"/>
      <c r="C13" s="14"/>
      <c r="D13" s="190" t="s">
        <v>95</v>
      </c>
      <c r="E13" s="190"/>
      <c r="F13" s="190"/>
      <c r="G13" s="190"/>
      <c r="H13" s="26" t="s">
        <v>31</v>
      </c>
      <c r="I13" s="18">
        <v>23.89</v>
      </c>
      <c r="J13" s="18">
        <v>262</v>
      </c>
      <c r="K13" s="18">
        <v>27.6</v>
      </c>
      <c r="L13" s="21">
        <v>16.899999999999999</v>
      </c>
      <c r="M13" s="21">
        <v>102</v>
      </c>
      <c r="N13" s="180">
        <v>0.3</v>
      </c>
      <c r="O13" s="180"/>
    </row>
    <row r="14" spans="1:24" ht="39.950000000000003" customHeight="1">
      <c r="A14" s="19"/>
      <c r="B14" s="14" t="s">
        <v>48</v>
      </c>
      <c r="C14" s="52" t="s">
        <v>96</v>
      </c>
      <c r="D14" s="190" t="s">
        <v>97</v>
      </c>
      <c r="E14" s="190"/>
      <c r="F14" s="190"/>
      <c r="G14" s="190"/>
      <c r="H14" s="26" t="s">
        <v>51</v>
      </c>
      <c r="I14" s="18">
        <v>10.92</v>
      </c>
      <c r="J14" s="18">
        <v>298.89999999999998</v>
      </c>
      <c r="K14" s="18">
        <v>7.9</v>
      </c>
      <c r="L14" s="21">
        <v>7.2</v>
      </c>
      <c r="M14" s="21">
        <v>98.7</v>
      </c>
      <c r="N14" s="180">
        <v>52.5</v>
      </c>
      <c r="O14" s="180"/>
    </row>
    <row r="15" spans="1:24" ht="39.950000000000003" customHeight="1">
      <c r="A15" s="92"/>
      <c r="B15" s="14" t="s">
        <v>24</v>
      </c>
      <c r="C15" s="52" t="s">
        <v>25</v>
      </c>
      <c r="D15" s="260" t="s">
        <v>75</v>
      </c>
      <c r="E15" s="261"/>
      <c r="F15" s="261"/>
      <c r="G15" s="262"/>
      <c r="H15" s="26" t="s">
        <v>23</v>
      </c>
      <c r="I15" s="18">
        <v>10.15</v>
      </c>
      <c r="J15" s="18">
        <v>190</v>
      </c>
      <c r="K15" s="18">
        <v>4.9000000000000004</v>
      </c>
      <c r="L15" s="180">
        <v>0</v>
      </c>
      <c r="M15" s="180"/>
      <c r="N15" s="180">
        <v>32.5</v>
      </c>
      <c r="O15" s="180"/>
    </row>
    <row r="16" spans="1:24" ht="39.950000000000003" customHeight="1" thickBot="1">
      <c r="A16" s="93"/>
      <c r="B16" s="14" t="s">
        <v>98</v>
      </c>
      <c r="C16" s="14"/>
      <c r="D16" s="190" t="s">
        <v>99</v>
      </c>
      <c r="E16" s="190"/>
      <c r="F16" s="190"/>
      <c r="G16" s="190"/>
      <c r="H16" s="26" t="s">
        <v>100</v>
      </c>
      <c r="I16" s="18">
        <v>7.23</v>
      </c>
      <c r="J16" s="18">
        <v>132</v>
      </c>
      <c r="K16" s="18">
        <v>3.8</v>
      </c>
      <c r="L16" s="21">
        <v>1.5</v>
      </c>
      <c r="M16" s="21">
        <v>102</v>
      </c>
      <c r="N16" s="178">
        <v>25.4</v>
      </c>
      <c r="O16" s="179"/>
    </row>
    <row r="17" spans="1:15" ht="39.950000000000003" customHeight="1" thickBot="1">
      <c r="A17" s="37" t="s">
        <v>32</v>
      </c>
      <c r="B17" s="37" t="s">
        <v>76</v>
      </c>
      <c r="C17" s="38"/>
      <c r="D17" s="251" t="s">
        <v>91</v>
      </c>
      <c r="E17" s="251"/>
      <c r="F17" s="251"/>
      <c r="G17" s="251"/>
      <c r="H17" s="112" t="s">
        <v>92</v>
      </c>
      <c r="I17" s="101">
        <v>19.829999999999998</v>
      </c>
      <c r="J17" s="114">
        <v>53</v>
      </c>
      <c r="K17" s="101">
        <v>0.5</v>
      </c>
      <c r="L17" s="241">
        <v>0</v>
      </c>
      <c r="M17" s="242"/>
      <c r="N17" s="252">
        <v>13.1</v>
      </c>
      <c r="O17" s="253"/>
    </row>
    <row r="18" spans="1:15" ht="39.950000000000003" customHeight="1" thickBot="1">
      <c r="A18" s="43"/>
      <c r="B18" s="44"/>
      <c r="C18" s="44"/>
      <c r="D18" s="181" t="s">
        <v>34</v>
      </c>
      <c r="E18" s="181"/>
      <c r="F18" s="181"/>
      <c r="G18" s="181"/>
      <c r="H18" s="45"/>
      <c r="I18" s="46">
        <f>SUM(I11:I17)</f>
        <v>89.87</v>
      </c>
      <c r="J18" s="46">
        <f>SUM(J11:J17)</f>
        <v>1179.9000000000001</v>
      </c>
      <c r="K18" s="46">
        <f>SUM(K10:K17)</f>
        <v>51.499999999999993</v>
      </c>
      <c r="L18" s="182">
        <f>SUM(L10:M17)</f>
        <v>464.8</v>
      </c>
      <c r="M18" s="182"/>
      <c r="N18" s="182">
        <f>SUM(N10:O17)</f>
        <v>203.2</v>
      </c>
      <c r="O18" s="183"/>
    </row>
    <row r="19" spans="1:15" ht="29.25" hidden="1" customHeight="1" thickBot="1">
      <c r="A19" s="184"/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6"/>
    </row>
    <row r="20" spans="1:15" ht="39.950000000000003" customHeight="1">
      <c r="A20" s="13"/>
      <c r="B20" s="102" t="s">
        <v>64</v>
      </c>
      <c r="C20" s="102"/>
      <c r="D20" s="263" t="s">
        <v>101</v>
      </c>
      <c r="E20" s="263"/>
      <c r="F20" s="263"/>
      <c r="G20" s="263"/>
      <c r="H20" s="115" t="s">
        <v>102</v>
      </c>
      <c r="I20" s="116">
        <v>4.5</v>
      </c>
      <c r="J20" s="116">
        <v>10.4</v>
      </c>
      <c r="K20" s="116">
        <v>0.8</v>
      </c>
      <c r="L20" s="117">
        <v>0</v>
      </c>
      <c r="M20" s="117">
        <f>SUM(L20)</f>
        <v>0</v>
      </c>
      <c r="N20" s="264">
        <v>1.8</v>
      </c>
      <c r="O20" s="265"/>
    </row>
    <row r="21" spans="1:15" ht="49.5" customHeight="1">
      <c r="A21" s="19"/>
      <c r="B21" s="106" t="s">
        <v>39</v>
      </c>
      <c r="C21" s="52" t="s">
        <v>103</v>
      </c>
      <c r="D21" s="257" t="s">
        <v>104</v>
      </c>
      <c r="E21" s="258"/>
      <c r="F21" s="258"/>
      <c r="G21" s="259"/>
      <c r="H21" s="26" t="s">
        <v>105</v>
      </c>
      <c r="I21" s="18">
        <v>6.41</v>
      </c>
      <c r="J21" s="18">
        <v>179.6</v>
      </c>
      <c r="K21" s="18">
        <v>8</v>
      </c>
      <c r="L21" s="21">
        <v>5</v>
      </c>
      <c r="M21" s="21">
        <f>SUM(L21)</f>
        <v>5</v>
      </c>
      <c r="N21" s="180">
        <v>21.8</v>
      </c>
      <c r="O21" s="180"/>
    </row>
    <row r="22" spans="1:15" ht="39.950000000000003" customHeight="1">
      <c r="A22" s="19"/>
      <c r="B22" s="14" t="s">
        <v>43</v>
      </c>
      <c r="C22" s="52" t="s">
        <v>106</v>
      </c>
      <c r="D22" s="260" t="s">
        <v>107</v>
      </c>
      <c r="E22" s="261"/>
      <c r="F22" s="261"/>
      <c r="G22" s="262"/>
      <c r="H22" s="26" t="s">
        <v>38</v>
      </c>
      <c r="I22" s="18">
        <v>42.68</v>
      </c>
      <c r="J22" s="18">
        <v>331.3</v>
      </c>
      <c r="K22" s="18">
        <v>9.1</v>
      </c>
      <c r="L22" s="21">
        <v>6.2</v>
      </c>
      <c r="M22" s="21">
        <f>SUM(L22)</f>
        <v>6.2</v>
      </c>
      <c r="N22" s="180">
        <v>9.6</v>
      </c>
      <c r="O22" s="180"/>
    </row>
    <row r="23" spans="1:15" ht="39.950000000000003" customHeight="1">
      <c r="A23" s="19" t="s">
        <v>47</v>
      </c>
      <c r="B23" s="51" t="s">
        <v>48</v>
      </c>
      <c r="C23" s="50" t="s">
        <v>108</v>
      </c>
      <c r="D23" s="164" t="s">
        <v>109</v>
      </c>
      <c r="E23" s="164"/>
      <c r="F23" s="164"/>
      <c r="G23" s="164"/>
      <c r="H23" s="16" t="s">
        <v>51</v>
      </c>
      <c r="I23" s="17">
        <v>11.97</v>
      </c>
      <c r="J23" s="17">
        <v>225.9</v>
      </c>
      <c r="K23" s="17">
        <v>2.6</v>
      </c>
      <c r="L23" s="165">
        <v>7.98</v>
      </c>
      <c r="M23" s="165"/>
      <c r="N23" s="165">
        <v>11.3</v>
      </c>
      <c r="O23" s="165"/>
    </row>
    <row r="24" spans="1:15" ht="39.950000000000003" customHeight="1">
      <c r="A24" s="19"/>
      <c r="B24" s="51" t="s">
        <v>52</v>
      </c>
      <c r="C24" s="118" t="s">
        <v>110</v>
      </c>
      <c r="D24" s="164" t="s">
        <v>111</v>
      </c>
      <c r="E24" s="164"/>
      <c r="F24" s="164"/>
      <c r="G24" s="164"/>
      <c r="H24" s="16" t="s">
        <v>23</v>
      </c>
      <c r="I24" s="17">
        <v>12.93</v>
      </c>
      <c r="J24" s="18">
        <v>106.8</v>
      </c>
      <c r="K24" s="18">
        <v>0.2</v>
      </c>
      <c r="L24" s="21">
        <v>0</v>
      </c>
      <c r="M24" s="21">
        <f>SUM(L24)</f>
        <v>0</v>
      </c>
      <c r="N24" s="180">
        <v>27.8</v>
      </c>
      <c r="O24" s="180"/>
    </row>
    <row r="25" spans="1:15" ht="39.950000000000003" customHeight="1" thickBot="1">
      <c r="A25" s="19"/>
      <c r="B25" s="107" t="s">
        <v>55</v>
      </c>
      <c r="C25" s="107"/>
      <c r="D25" s="256" t="s">
        <v>56</v>
      </c>
      <c r="E25" s="256"/>
      <c r="F25" s="256"/>
      <c r="G25" s="256"/>
      <c r="H25" s="30" t="s">
        <v>112</v>
      </c>
      <c r="I25" s="31">
        <v>1.51</v>
      </c>
      <c r="J25" s="86">
        <v>72.400000000000006</v>
      </c>
      <c r="K25" s="86">
        <v>2.6</v>
      </c>
      <c r="L25" s="88">
        <v>0.5</v>
      </c>
      <c r="M25" s="88">
        <f>SUM(L25)</f>
        <v>0.5</v>
      </c>
      <c r="N25" s="225">
        <v>13.7</v>
      </c>
      <c r="O25" s="225"/>
    </row>
    <row r="26" spans="1:15" ht="39.950000000000003" customHeight="1">
      <c r="A26" s="54"/>
      <c r="B26" s="14"/>
      <c r="C26" s="14"/>
      <c r="D26" s="171"/>
      <c r="E26" s="171"/>
      <c r="F26" s="171"/>
      <c r="G26" s="171"/>
      <c r="H26" s="108"/>
      <c r="I26" s="109"/>
      <c r="J26" s="27"/>
      <c r="K26" s="27"/>
      <c r="L26" s="172"/>
      <c r="M26" s="172"/>
      <c r="N26" s="172"/>
      <c r="O26" s="173"/>
    </row>
    <row r="27" spans="1:15" ht="37.5" customHeight="1" thickBot="1">
      <c r="A27" s="57"/>
      <c r="B27" s="58"/>
      <c r="C27" s="58"/>
      <c r="D27" s="154" t="s">
        <v>34</v>
      </c>
      <c r="E27" s="154"/>
      <c r="F27" s="154"/>
      <c r="G27" s="154"/>
      <c r="H27" s="59"/>
      <c r="I27" s="60">
        <f>SUM(I20:I26)</f>
        <v>80.000000000000014</v>
      </c>
      <c r="J27" s="60">
        <f>SUM(J20:J26)</f>
        <v>926.39999999999986</v>
      </c>
      <c r="K27" s="60">
        <f>SUM(K20:K26)</f>
        <v>23.3</v>
      </c>
      <c r="L27" s="155">
        <f>SUM(L20:M26)</f>
        <v>31.38</v>
      </c>
      <c r="M27" s="155"/>
      <c r="N27" s="155">
        <f>SUM(N20:O26)</f>
        <v>86</v>
      </c>
      <c r="O27" s="156"/>
    </row>
    <row r="28" spans="1:15" ht="39.75" hidden="1" customHeight="1" thickBot="1">
      <c r="A28" s="157"/>
      <c r="B28" s="158"/>
      <c r="C28" s="158"/>
      <c r="D28" s="158"/>
      <c r="E28" s="158"/>
      <c r="F28" s="158"/>
      <c r="G28" s="158"/>
      <c r="H28" s="61"/>
      <c r="I28" s="61"/>
      <c r="J28" s="61"/>
      <c r="K28" s="61"/>
      <c r="L28" s="61"/>
      <c r="M28" s="61"/>
      <c r="N28" s="158"/>
      <c r="O28" s="159"/>
    </row>
    <row r="29" spans="1:15" ht="39.75" hidden="1" customHeight="1" thickBot="1">
      <c r="A29" s="62"/>
      <c r="B29" s="63"/>
      <c r="C29" s="63"/>
      <c r="D29" s="160"/>
      <c r="E29" s="160"/>
      <c r="F29" s="160"/>
      <c r="G29" s="160"/>
      <c r="H29" s="64"/>
      <c r="I29" s="65"/>
      <c r="J29" s="66"/>
      <c r="K29" s="66"/>
      <c r="L29" s="161"/>
      <c r="M29" s="162"/>
      <c r="N29" s="162"/>
      <c r="O29" s="163"/>
    </row>
    <row r="30" spans="1:15" ht="39.75" hidden="1" customHeight="1">
      <c r="A30" s="67"/>
      <c r="B30" s="68"/>
      <c r="C30" s="68"/>
      <c r="D30" s="145"/>
      <c r="E30" s="145"/>
      <c r="F30" s="145"/>
      <c r="G30" s="145"/>
      <c r="H30" s="69"/>
      <c r="I30" s="70"/>
      <c r="J30" s="71"/>
      <c r="K30" s="71"/>
      <c r="L30" s="146"/>
      <c r="M30" s="146"/>
      <c r="N30" s="146"/>
      <c r="O30" s="147"/>
    </row>
    <row r="31" spans="1:15" ht="39.950000000000003" customHeight="1" thickBot="1">
      <c r="A31" s="72"/>
      <c r="B31" s="73"/>
      <c r="C31" s="73"/>
      <c r="D31" s="148" t="s">
        <v>62</v>
      </c>
      <c r="E31" s="149"/>
      <c r="F31" s="149"/>
      <c r="G31" s="74"/>
      <c r="H31" s="75"/>
      <c r="I31" s="76">
        <f>I18+I27+I30</f>
        <v>169.87</v>
      </c>
      <c r="J31" s="77">
        <f>J18+J27</f>
        <v>2106.3000000000002</v>
      </c>
      <c r="K31" s="77">
        <f>SUM(K18+K27)</f>
        <v>74.8</v>
      </c>
      <c r="L31" s="150">
        <f>L18+L27</f>
        <v>496.18</v>
      </c>
      <c r="M31" s="151"/>
      <c r="N31" s="152">
        <f>N18+N27</f>
        <v>289.2</v>
      </c>
      <c r="O31" s="153"/>
    </row>
    <row r="32" spans="1:15" ht="19.5" customHeigh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5"/>
      <c r="L32" s="5"/>
      <c r="M32" s="5"/>
      <c r="N32" s="5"/>
      <c r="O32" s="8"/>
    </row>
    <row r="33" spans="1:34" ht="18">
      <c r="A33" s="78"/>
      <c r="B33" s="79"/>
      <c r="C33" s="79"/>
      <c r="D33" s="79"/>
      <c r="E33" s="79"/>
      <c r="F33" s="81"/>
      <c r="G33" s="79"/>
      <c r="H33" s="79"/>
      <c r="I33" s="79"/>
      <c r="J33" s="79"/>
      <c r="K33" s="5"/>
      <c r="L33" s="80"/>
      <c r="M33" s="5"/>
      <c r="N33" s="5"/>
      <c r="O33" s="8"/>
    </row>
    <row r="34" spans="1:34" ht="30.75" customHeight="1" thickBot="1">
      <c r="A34" s="79"/>
      <c r="B34" s="79"/>
      <c r="C34" s="79"/>
      <c r="D34" s="79"/>
      <c r="E34" s="144"/>
      <c r="F34" s="144"/>
      <c r="G34" s="144"/>
      <c r="H34" s="79"/>
      <c r="I34" s="79"/>
      <c r="J34" s="79"/>
      <c r="K34" s="5"/>
      <c r="L34" s="5"/>
      <c r="M34" s="5"/>
      <c r="N34" s="5"/>
      <c r="O34" s="82"/>
    </row>
    <row r="35" spans="1:34" ht="15.7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8"/>
    </row>
    <row r="36" spans="1:34" ht="29.4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8"/>
    </row>
    <row r="37" spans="1:34" ht="12.9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8"/>
    </row>
    <row r="38" spans="1:34" ht="16.5" customHeigh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8"/>
    </row>
    <row r="39" spans="1:34" ht="0.75" customHeight="1">
      <c r="A39" s="9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8"/>
    </row>
    <row r="40" spans="1:34" ht="0.75" hidden="1" customHeight="1" thickBot="1">
      <c r="A40" s="83"/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2"/>
    </row>
    <row r="41" spans="1:34" hidden="1"/>
    <row r="42" spans="1:34" hidden="1"/>
    <row r="43" spans="1:34" hidden="1"/>
    <row r="45" spans="1:34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  <row r="60" spans="1:34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5"/>
      <c r="AF60" s="5"/>
      <c r="AG60" s="5"/>
      <c r="AH60" s="5"/>
    </row>
  </sheetData>
  <mergeCells count="62">
    <mergeCell ref="A7:O7"/>
    <mergeCell ref="B2:C2"/>
    <mergeCell ref="D2:K2"/>
    <mergeCell ref="M2:O2"/>
    <mergeCell ref="A5:O5"/>
    <mergeCell ref="A6:O6"/>
    <mergeCell ref="D9:G9"/>
    <mergeCell ref="L9:M9"/>
    <mergeCell ref="N9:O9"/>
    <mergeCell ref="A10:O10"/>
    <mergeCell ref="D11:G11"/>
    <mergeCell ref="L11:M11"/>
    <mergeCell ref="N11:O11"/>
    <mergeCell ref="D17:G17"/>
    <mergeCell ref="L17:M17"/>
    <mergeCell ref="N17:O17"/>
    <mergeCell ref="D12:G12"/>
    <mergeCell ref="N12:O12"/>
    <mergeCell ref="D13:G13"/>
    <mergeCell ref="N13:O13"/>
    <mergeCell ref="D14:G14"/>
    <mergeCell ref="N14:O14"/>
    <mergeCell ref="D15:G15"/>
    <mergeCell ref="L15:M15"/>
    <mergeCell ref="N15:O15"/>
    <mergeCell ref="D16:G16"/>
    <mergeCell ref="N16:O16"/>
    <mergeCell ref="D18:G18"/>
    <mergeCell ref="L18:M18"/>
    <mergeCell ref="N18:O18"/>
    <mergeCell ref="A19:O19"/>
    <mergeCell ref="D20:G20"/>
    <mergeCell ref="N20:O20"/>
    <mergeCell ref="D21:G21"/>
    <mergeCell ref="N21:O21"/>
    <mergeCell ref="D22:G22"/>
    <mergeCell ref="N22:O22"/>
    <mergeCell ref="D23:G23"/>
    <mergeCell ref="L23:M23"/>
    <mergeCell ref="N23:O23"/>
    <mergeCell ref="D29:G29"/>
    <mergeCell ref="L29:M29"/>
    <mergeCell ref="N29:O29"/>
    <mergeCell ref="D24:G24"/>
    <mergeCell ref="N24:O24"/>
    <mergeCell ref="D25:G25"/>
    <mergeCell ref="N25:O25"/>
    <mergeCell ref="D26:G26"/>
    <mergeCell ref="L26:M26"/>
    <mergeCell ref="N26:O26"/>
    <mergeCell ref="D27:G27"/>
    <mergeCell ref="L27:M27"/>
    <mergeCell ref="N27:O27"/>
    <mergeCell ref="A28:G28"/>
    <mergeCell ref="N28:O28"/>
    <mergeCell ref="D30:G30"/>
    <mergeCell ref="L30:M30"/>
    <mergeCell ref="N30:O30"/>
    <mergeCell ref="D31:F31"/>
    <mergeCell ref="L31:M31"/>
    <mergeCell ref="N31:O31"/>
    <mergeCell ref="E34:G34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58"/>
  <sheetViews>
    <sheetView view="pageBreakPreview" topLeftCell="A21" zoomScale="75" zoomScaleNormal="75" zoomScaleSheetLayoutView="75" workbookViewId="0">
      <selection activeCell="A33" sqref="A33:XFD39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3" customFormat="1" ht="120.75" customHeight="1" thickBot="1">
      <c r="A2" s="1" t="s">
        <v>1</v>
      </c>
      <c r="B2" s="214"/>
      <c r="C2" s="215"/>
      <c r="D2" s="214" t="s">
        <v>2</v>
      </c>
      <c r="E2" s="216"/>
      <c r="F2" s="216"/>
      <c r="G2" s="216"/>
      <c r="H2" s="216"/>
      <c r="I2" s="216"/>
      <c r="J2" s="216"/>
      <c r="K2" s="217"/>
      <c r="L2" s="2" t="s">
        <v>3</v>
      </c>
      <c r="M2" s="218" t="s">
        <v>93</v>
      </c>
      <c r="N2" s="216"/>
      <c r="O2" s="217"/>
      <c r="S2" s="4"/>
      <c r="T2" s="5"/>
      <c r="U2" s="5"/>
      <c r="V2" s="5"/>
      <c r="W2" s="5"/>
      <c r="X2" s="5"/>
    </row>
    <row r="3" spans="1:24" ht="22.5" hidden="1" customHeight="1">
      <c r="A3" s="6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  <c r="T3" s="5"/>
      <c r="U3" s="5"/>
      <c r="V3" s="5"/>
      <c r="W3" s="5"/>
      <c r="X3" s="5"/>
    </row>
    <row r="4" spans="1:24" ht="15.75" hidden="1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  <c r="T4" s="5"/>
      <c r="U4" s="5"/>
      <c r="V4" s="5"/>
      <c r="W4" s="5"/>
      <c r="X4" s="5"/>
    </row>
    <row r="5" spans="1:24" ht="63.75" customHeight="1" thickBot="1">
      <c r="A5" s="219" t="s">
        <v>63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1"/>
      <c r="T5" s="5"/>
      <c r="U5" s="5"/>
      <c r="V5" s="5"/>
      <c r="W5" s="5"/>
      <c r="X5" s="5"/>
    </row>
    <row r="6" spans="1:24" ht="16.5" hidden="1" customHeight="1" thickBot="1">
      <c r="A6" s="222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4"/>
    </row>
    <row r="7" spans="1:24" ht="18.75" hidden="1" thickBot="1">
      <c r="A7" s="222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4"/>
    </row>
    <row r="8" spans="1:24" s="10" customFormat="1" ht="10.5" hidden="1" customHeight="1" thickBot="1">
      <c r="A8" s="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8"/>
      <c r="P8"/>
    </row>
    <row r="9" spans="1:24" s="10" customFormat="1" ht="32.25" customHeight="1" thickBot="1">
      <c r="A9" s="11" t="s">
        <v>6</v>
      </c>
      <c r="B9" s="12" t="s">
        <v>7</v>
      </c>
      <c r="C9" s="12" t="s">
        <v>8</v>
      </c>
      <c r="D9" s="205" t="s">
        <v>9</v>
      </c>
      <c r="E9" s="205"/>
      <c r="F9" s="205"/>
      <c r="G9" s="205"/>
      <c r="H9" s="12" t="s">
        <v>10</v>
      </c>
      <c r="I9" s="12" t="s">
        <v>11</v>
      </c>
      <c r="J9" s="12" t="s">
        <v>12</v>
      </c>
      <c r="K9" s="12" t="s">
        <v>13</v>
      </c>
      <c r="L9" s="205" t="s">
        <v>14</v>
      </c>
      <c r="M9" s="206"/>
      <c r="N9" s="207" t="s">
        <v>15</v>
      </c>
      <c r="O9" s="208"/>
    </row>
    <row r="10" spans="1:24" ht="20.25" hidden="1" customHeight="1" thickBot="1">
      <c r="A10" s="209"/>
      <c r="B10" s="210"/>
      <c r="C10" s="210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2"/>
      <c r="O10" s="213"/>
      <c r="P10" s="10"/>
    </row>
    <row r="11" spans="1:24" ht="39.950000000000003" customHeight="1">
      <c r="A11" s="13"/>
      <c r="B11" s="14" t="s">
        <v>64</v>
      </c>
      <c r="C11" s="14"/>
      <c r="D11" s="190" t="s">
        <v>16</v>
      </c>
      <c r="E11" s="190"/>
      <c r="F11" s="190"/>
      <c r="G11" s="190"/>
      <c r="H11" s="26" t="s">
        <v>94</v>
      </c>
      <c r="I11" s="18">
        <v>8.0299999999999994</v>
      </c>
      <c r="J11" s="18">
        <v>29</v>
      </c>
      <c r="K11" s="18">
        <v>1.3</v>
      </c>
      <c r="L11" s="21">
        <v>0</v>
      </c>
      <c r="M11" s="21">
        <v>120</v>
      </c>
      <c r="N11" s="180">
        <v>2.6</v>
      </c>
      <c r="O11" s="180"/>
    </row>
    <row r="12" spans="1:24" ht="39.950000000000003" customHeight="1">
      <c r="A12" s="19"/>
      <c r="B12" s="14"/>
      <c r="C12" s="14"/>
      <c r="D12" s="244" t="s">
        <v>113</v>
      </c>
      <c r="E12" s="245"/>
      <c r="F12" s="245"/>
      <c r="G12" s="246"/>
      <c r="H12" s="26" t="s">
        <v>114</v>
      </c>
      <c r="I12" s="18">
        <v>8.84</v>
      </c>
      <c r="J12" s="18">
        <v>132</v>
      </c>
      <c r="K12" s="18">
        <v>3.8</v>
      </c>
      <c r="L12" s="21">
        <v>1.5</v>
      </c>
      <c r="M12" s="21">
        <v>102</v>
      </c>
      <c r="N12" s="178">
        <v>25.4</v>
      </c>
      <c r="O12" s="179"/>
    </row>
    <row r="13" spans="1:24" ht="51" customHeight="1">
      <c r="A13" s="19" t="s">
        <v>19</v>
      </c>
      <c r="B13" s="14"/>
      <c r="C13" s="52"/>
      <c r="D13" s="190" t="s">
        <v>95</v>
      </c>
      <c r="E13" s="190"/>
      <c r="F13" s="190"/>
      <c r="G13" s="190"/>
      <c r="H13" s="26" t="s">
        <v>31</v>
      </c>
      <c r="I13" s="18">
        <v>27</v>
      </c>
      <c r="J13" s="18">
        <v>262</v>
      </c>
      <c r="K13" s="18">
        <v>27.6</v>
      </c>
      <c r="L13" s="21">
        <v>16.899999999999999</v>
      </c>
      <c r="M13" s="21">
        <v>110</v>
      </c>
      <c r="N13" s="180">
        <v>0.3</v>
      </c>
      <c r="O13" s="180"/>
    </row>
    <row r="14" spans="1:24" ht="39.950000000000003" customHeight="1">
      <c r="A14" s="19"/>
      <c r="B14" s="14" t="s">
        <v>48</v>
      </c>
      <c r="C14" s="52" t="s">
        <v>96</v>
      </c>
      <c r="D14" s="190" t="s">
        <v>97</v>
      </c>
      <c r="E14" s="190"/>
      <c r="F14" s="190"/>
      <c r="G14" s="190"/>
      <c r="H14" s="26" t="s">
        <v>51</v>
      </c>
      <c r="I14" s="18">
        <v>12.35</v>
      </c>
      <c r="J14" s="18">
        <v>298.89999999999998</v>
      </c>
      <c r="K14" s="18">
        <v>7.9</v>
      </c>
      <c r="L14" s="21">
        <v>7.2</v>
      </c>
      <c r="M14" s="21">
        <v>105</v>
      </c>
      <c r="N14" s="180">
        <v>52.5</v>
      </c>
      <c r="O14" s="180"/>
    </row>
    <row r="15" spans="1:24" ht="39.950000000000003" customHeight="1">
      <c r="A15" s="92"/>
      <c r="B15" s="14" t="s">
        <v>24</v>
      </c>
      <c r="C15" s="52" t="s">
        <v>25</v>
      </c>
      <c r="D15" s="267" t="s">
        <v>75</v>
      </c>
      <c r="E15" s="268"/>
      <c r="F15" s="268"/>
      <c r="G15" s="269"/>
      <c r="H15" s="26" t="s">
        <v>23</v>
      </c>
      <c r="I15" s="18">
        <v>10.34</v>
      </c>
      <c r="J15" s="18">
        <v>190</v>
      </c>
      <c r="K15" s="18">
        <v>4.9000000000000004</v>
      </c>
      <c r="L15" s="180">
        <v>0</v>
      </c>
      <c r="M15" s="180"/>
      <c r="N15" s="180">
        <v>32.5</v>
      </c>
      <c r="O15" s="180"/>
    </row>
    <row r="16" spans="1:24" ht="39.950000000000003" customHeight="1" thickBot="1">
      <c r="A16" s="93"/>
      <c r="B16" s="94" t="s">
        <v>98</v>
      </c>
      <c r="C16" s="14"/>
      <c r="D16" s="190" t="s">
        <v>99</v>
      </c>
      <c r="E16" s="190"/>
      <c r="F16" s="190"/>
      <c r="G16" s="190"/>
      <c r="H16" s="26" t="s">
        <v>115</v>
      </c>
      <c r="I16" s="18">
        <v>3.44</v>
      </c>
      <c r="J16" s="18">
        <v>132</v>
      </c>
      <c r="K16" s="18">
        <v>3.8</v>
      </c>
      <c r="L16" s="21">
        <v>1.5</v>
      </c>
      <c r="M16" s="21">
        <v>102</v>
      </c>
      <c r="N16" s="178">
        <v>25.4</v>
      </c>
      <c r="O16" s="179"/>
    </row>
    <row r="17" spans="1:15" ht="39.950000000000003" customHeight="1" thickBot="1">
      <c r="A17" s="37" t="s">
        <v>32</v>
      </c>
      <c r="B17" s="37"/>
      <c r="C17" s="38"/>
      <c r="D17" s="251"/>
      <c r="E17" s="251"/>
      <c r="F17" s="251"/>
      <c r="G17" s="251"/>
      <c r="H17" s="112"/>
      <c r="I17" s="101"/>
      <c r="J17" s="114"/>
      <c r="K17" s="101"/>
      <c r="L17" s="241"/>
      <c r="M17" s="242"/>
      <c r="N17" s="252"/>
      <c r="O17" s="253"/>
    </row>
    <row r="18" spans="1:15" ht="39.950000000000003" customHeight="1" thickBot="1">
      <c r="A18" s="43"/>
      <c r="B18" s="44"/>
      <c r="C18" s="44"/>
      <c r="D18" s="181" t="s">
        <v>34</v>
      </c>
      <c r="E18" s="181"/>
      <c r="F18" s="181"/>
      <c r="G18" s="181"/>
      <c r="H18" s="45"/>
      <c r="I18" s="46">
        <f>SUM(I11:I17)</f>
        <v>70</v>
      </c>
      <c r="J18" s="46">
        <f>SUM(J11:J17)</f>
        <v>1043.9000000000001</v>
      </c>
      <c r="K18" s="46">
        <f>SUM(K10:K17)</f>
        <v>49.3</v>
      </c>
      <c r="L18" s="182">
        <f>SUM(L10:M17)</f>
        <v>566.09999999999991</v>
      </c>
      <c r="M18" s="182"/>
      <c r="N18" s="182">
        <f>SUM(N10:O17)</f>
        <v>138.69999999999999</v>
      </c>
      <c r="O18" s="183"/>
    </row>
    <row r="19" spans="1:15" ht="29.25" hidden="1" customHeight="1" thickBot="1">
      <c r="A19" s="184"/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6"/>
    </row>
    <row r="20" spans="1:15" ht="39.950000000000003" customHeight="1">
      <c r="A20" s="13"/>
      <c r="B20" s="102" t="s">
        <v>64</v>
      </c>
      <c r="C20" s="102"/>
      <c r="D20" s="263" t="s">
        <v>101</v>
      </c>
      <c r="E20" s="263"/>
      <c r="F20" s="263"/>
      <c r="G20" s="263"/>
      <c r="H20" s="115" t="s">
        <v>102</v>
      </c>
      <c r="I20" s="116">
        <v>4.5</v>
      </c>
      <c r="J20" s="116">
        <v>10.4</v>
      </c>
      <c r="K20" s="116">
        <v>0.8</v>
      </c>
      <c r="L20" s="117">
        <v>0</v>
      </c>
      <c r="M20" s="117">
        <f>SUM(L20)</f>
        <v>0</v>
      </c>
      <c r="N20" s="264">
        <v>1.8</v>
      </c>
      <c r="O20" s="265"/>
    </row>
    <row r="21" spans="1:15" ht="49.5" customHeight="1">
      <c r="A21" s="19"/>
      <c r="B21" s="106" t="s">
        <v>39</v>
      </c>
      <c r="C21" s="52" t="s">
        <v>103</v>
      </c>
      <c r="D21" s="257" t="s">
        <v>104</v>
      </c>
      <c r="E21" s="258"/>
      <c r="F21" s="258"/>
      <c r="G21" s="259"/>
      <c r="H21" s="26" t="s">
        <v>105</v>
      </c>
      <c r="I21" s="18">
        <v>6.41</v>
      </c>
      <c r="J21" s="18">
        <v>179.6</v>
      </c>
      <c r="K21" s="18">
        <v>8</v>
      </c>
      <c r="L21" s="21">
        <v>5</v>
      </c>
      <c r="M21" s="21">
        <f>SUM(L21)</f>
        <v>5</v>
      </c>
      <c r="N21" s="180">
        <v>21.8</v>
      </c>
      <c r="O21" s="180"/>
    </row>
    <row r="22" spans="1:15" ht="39.950000000000003" customHeight="1">
      <c r="A22" s="19"/>
      <c r="B22" s="14" t="s">
        <v>43</v>
      </c>
      <c r="C22" s="52" t="s">
        <v>106</v>
      </c>
      <c r="D22" s="260" t="s">
        <v>107</v>
      </c>
      <c r="E22" s="261"/>
      <c r="F22" s="261"/>
      <c r="G22" s="262"/>
      <c r="H22" s="26" t="s">
        <v>38</v>
      </c>
      <c r="I22" s="18">
        <v>42.68</v>
      </c>
      <c r="J22" s="18">
        <v>331.3</v>
      </c>
      <c r="K22" s="18">
        <v>9.1</v>
      </c>
      <c r="L22" s="21">
        <v>6.2</v>
      </c>
      <c r="M22" s="21">
        <f>SUM(L22)</f>
        <v>6.2</v>
      </c>
      <c r="N22" s="180">
        <v>9.6</v>
      </c>
      <c r="O22" s="180"/>
    </row>
    <row r="23" spans="1:15" ht="39.950000000000003" customHeight="1">
      <c r="A23" s="19" t="s">
        <v>47</v>
      </c>
      <c r="B23" s="51" t="s">
        <v>48</v>
      </c>
      <c r="C23" s="50" t="s">
        <v>108</v>
      </c>
      <c r="D23" s="164" t="s">
        <v>109</v>
      </c>
      <c r="E23" s="164"/>
      <c r="F23" s="164"/>
      <c r="G23" s="164"/>
      <c r="H23" s="16" t="s">
        <v>51</v>
      </c>
      <c r="I23" s="17">
        <v>11.97</v>
      </c>
      <c r="J23" s="17">
        <v>225.9</v>
      </c>
      <c r="K23" s="17">
        <v>2.6</v>
      </c>
      <c r="L23" s="165">
        <v>7.98</v>
      </c>
      <c r="M23" s="165"/>
      <c r="N23" s="165">
        <v>11.3</v>
      </c>
      <c r="O23" s="165"/>
    </row>
    <row r="24" spans="1:15" ht="39.950000000000003" customHeight="1">
      <c r="A24" s="19"/>
      <c r="B24" s="51" t="s">
        <v>52</v>
      </c>
      <c r="C24" s="118" t="s">
        <v>110</v>
      </c>
      <c r="D24" s="164" t="s">
        <v>111</v>
      </c>
      <c r="E24" s="164"/>
      <c r="F24" s="164"/>
      <c r="G24" s="164"/>
      <c r="H24" s="16" t="s">
        <v>23</v>
      </c>
      <c r="I24" s="17">
        <v>12.93</v>
      </c>
      <c r="J24" s="18">
        <v>106.8</v>
      </c>
      <c r="K24" s="18">
        <v>0.2</v>
      </c>
      <c r="L24" s="21">
        <v>0</v>
      </c>
      <c r="M24" s="21">
        <f>SUM(L24)</f>
        <v>0</v>
      </c>
      <c r="N24" s="180">
        <v>27.8</v>
      </c>
      <c r="O24" s="180"/>
    </row>
    <row r="25" spans="1:15" ht="39.950000000000003" customHeight="1">
      <c r="A25" s="19"/>
      <c r="B25" s="51" t="s">
        <v>55</v>
      </c>
      <c r="C25" s="51"/>
      <c r="D25" s="164" t="s">
        <v>56</v>
      </c>
      <c r="E25" s="164"/>
      <c r="F25" s="164"/>
      <c r="G25" s="164"/>
      <c r="H25" s="30" t="s">
        <v>112</v>
      </c>
      <c r="I25" s="31">
        <v>1.51</v>
      </c>
      <c r="J25" s="86">
        <v>72.400000000000006</v>
      </c>
      <c r="K25" s="86">
        <v>2.6</v>
      </c>
      <c r="L25" s="88">
        <v>0.5</v>
      </c>
      <c r="M25" s="88">
        <f>SUM(L25)</f>
        <v>0.5</v>
      </c>
      <c r="N25" s="225">
        <v>13.7</v>
      </c>
      <c r="O25" s="225"/>
    </row>
    <row r="26" spans="1:15" ht="39.950000000000003" customHeight="1">
      <c r="A26" s="54"/>
      <c r="B26" s="119"/>
      <c r="C26" s="119"/>
      <c r="D26" s="266"/>
      <c r="E26" s="266"/>
      <c r="F26" s="266"/>
      <c r="G26" s="266"/>
      <c r="H26" s="108"/>
      <c r="I26" s="109"/>
      <c r="J26" s="27"/>
      <c r="K26" s="27"/>
      <c r="L26" s="172"/>
      <c r="M26" s="172"/>
      <c r="N26" s="172"/>
      <c r="O26" s="173"/>
    </row>
    <row r="27" spans="1:15" ht="37.5" customHeight="1" thickBot="1">
      <c r="A27" s="57"/>
      <c r="B27" s="58"/>
      <c r="C27" s="58"/>
      <c r="D27" s="154" t="s">
        <v>34</v>
      </c>
      <c r="E27" s="154"/>
      <c r="F27" s="154"/>
      <c r="G27" s="154"/>
      <c r="H27" s="59"/>
      <c r="I27" s="60">
        <f>SUM(I20:I26)</f>
        <v>80.000000000000014</v>
      </c>
      <c r="J27" s="60">
        <f>SUM(J20:J26)</f>
        <v>926.39999999999986</v>
      </c>
      <c r="K27" s="60">
        <f>SUM(K20:K26)</f>
        <v>23.3</v>
      </c>
      <c r="L27" s="155">
        <f>SUM(L20:M26)</f>
        <v>31.38</v>
      </c>
      <c r="M27" s="155"/>
      <c r="N27" s="155">
        <f>SUM(N20:O26)</f>
        <v>86</v>
      </c>
      <c r="O27" s="156"/>
    </row>
    <row r="28" spans="1:15" ht="39.75" hidden="1" customHeight="1" thickBot="1">
      <c r="A28" s="157"/>
      <c r="B28" s="158"/>
      <c r="C28" s="158"/>
      <c r="D28" s="158"/>
      <c r="E28" s="158"/>
      <c r="F28" s="158"/>
      <c r="G28" s="158"/>
      <c r="H28" s="61"/>
      <c r="I28" s="61"/>
      <c r="J28" s="61"/>
      <c r="K28" s="61"/>
      <c r="L28" s="61"/>
      <c r="M28" s="61"/>
      <c r="N28" s="158"/>
      <c r="O28" s="159"/>
    </row>
    <row r="29" spans="1:15" ht="39.75" hidden="1" customHeight="1" thickBot="1">
      <c r="A29" s="62"/>
      <c r="B29" s="63"/>
      <c r="C29" s="63"/>
      <c r="D29" s="160"/>
      <c r="E29" s="160"/>
      <c r="F29" s="160"/>
      <c r="G29" s="160"/>
      <c r="H29" s="64"/>
      <c r="I29" s="65"/>
      <c r="J29" s="66"/>
      <c r="K29" s="66"/>
      <c r="L29" s="161"/>
      <c r="M29" s="162"/>
      <c r="N29" s="162"/>
      <c r="O29" s="163"/>
    </row>
    <row r="30" spans="1:15" ht="39.75" hidden="1" customHeight="1">
      <c r="A30" s="67"/>
      <c r="B30" s="68"/>
      <c r="C30" s="68"/>
      <c r="D30" s="145"/>
      <c r="E30" s="145"/>
      <c r="F30" s="145"/>
      <c r="G30" s="145"/>
      <c r="H30" s="69"/>
      <c r="I30" s="70"/>
      <c r="J30" s="71"/>
      <c r="K30" s="71"/>
      <c r="L30" s="146"/>
      <c r="M30" s="146"/>
      <c r="N30" s="146"/>
      <c r="O30" s="147"/>
    </row>
    <row r="31" spans="1:15" ht="39.950000000000003" customHeight="1" thickBot="1">
      <c r="A31" s="72"/>
      <c r="B31" s="73"/>
      <c r="C31" s="73"/>
      <c r="D31" s="148" t="s">
        <v>62</v>
      </c>
      <c r="E31" s="149"/>
      <c r="F31" s="149"/>
      <c r="G31" s="74"/>
      <c r="H31" s="75"/>
      <c r="I31" s="76">
        <f>I18+I27+I30</f>
        <v>150</v>
      </c>
      <c r="J31" s="77">
        <f>J18+J27</f>
        <v>1970.3</v>
      </c>
      <c r="K31" s="77">
        <f>SUM(K18+K27)</f>
        <v>72.599999999999994</v>
      </c>
      <c r="L31" s="150">
        <f>L18+L27</f>
        <v>597.4799999999999</v>
      </c>
      <c r="M31" s="151"/>
      <c r="N31" s="152">
        <f>N18+N27</f>
        <v>224.7</v>
      </c>
      <c r="O31" s="153"/>
    </row>
    <row r="32" spans="1:15" ht="19.5" customHeigh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5"/>
      <c r="L32" s="5"/>
      <c r="M32" s="5"/>
      <c r="N32" s="5"/>
      <c r="O32" s="8"/>
    </row>
    <row r="33" spans="1:34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8"/>
    </row>
    <row r="34" spans="1:34" ht="29.4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8"/>
    </row>
    <row r="35" spans="1:34" ht="12.9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8"/>
    </row>
    <row r="36" spans="1:34" ht="16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8"/>
    </row>
    <row r="37" spans="1:34" ht="0.75" customHeight="1">
      <c r="A37" s="9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8"/>
    </row>
    <row r="38" spans="1:34" ht="0.75" hidden="1" customHeight="1" thickBot="1">
      <c r="A38" s="83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2"/>
    </row>
    <row r="39" spans="1:34" hidden="1"/>
    <row r="40" spans="1:34" hidden="1"/>
    <row r="41" spans="1:34" hidden="1"/>
    <row r="43" spans="1:34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:3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</sheetData>
  <mergeCells count="60">
    <mergeCell ref="A7:O7"/>
    <mergeCell ref="B2:C2"/>
    <mergeCell ref="D2:K2"/>
    <mergeCell ref="M2:O2"/>
    <mergeCell ref="A5:O5"/>
    <mergeCell ref="A6:O6"/>
    <mergeCell ref="D9:G9"/>
    <mergeCell ref="L9:M9"/>
    <mergeCell ref="N9:O9"/>
    <mergeCell ref="A10:O10"/>
    <mergeCell ref="D11:G11"/>
    <mergeCell ref="N11:O11"/>
    <mergeCell ref="D17:G17"/>
    <mergeCell ref="L17:M17"/>
    <mergeCell ref="N17:O17"/>
    <mergeCell ref="D12:G12"/>
    <mergeCell ref="N12:O12"/>
    <mergeCell ref="D13:G13"/>
    <mergeCell ref="N13:O13"/>
    <mergeCell ref="D14:G14"/>
    <mergeCell ref="N14:O14"/>
    <mergeCell ref="D15:G15"/>
    <mergeCell ref="L15:M15"/>
    <mergeCell ref="N15:O15"/>
    <mergeCell ref="D16:G16"/>
    <mergeCell ref="N16:O16"/>
    <mergeCell ref="D18:G18"/>
    <mergeCell ref="L18:M18"/>
    <mergeCell ref="N18:O18"/>
    <mergeCell ref="A19:O19"/>
    <mergeCell ref="D20:G20"/>
    <mergeCell ref="N20:O20"/>
    <mergeCell ref="D21:G21"/>
    <mergeCell ref="N21:O21"/>
    <mergeCell ref="D22:G22"/>
    <mergeCell ref="N22:O22"/>
    <mergeCell ref="D23:G23"/>
    <mergeCell ref="L23:M23"/>
    <mergeCell ref="N23:O23"/>
    <mergeCell ref="D29:G29"/>
    <mergeCell ref="L29:M29"/>
    <mergeCell ref="N29:O29"/>
    <mergeCell ref="D24:G24"/>
    <mergeCell ref="N24:O24"/>
    <mergeCell ref="D25:G25"/>
    <mergeCell ref="N25:O25"/>
    <mergeCell ref="D26:G26"/>
    <mergeCell ref="L26:M26"/>
    <mergeCell ref="N26:O26"/>
    <mergeCell ref="D27:G27"/>
    <mergeCell ref="L27:M27"/>
    <mergeCell ref="N27:O27"/>
    <mergeCell ref="A28:G28"/>
    <mergeCell ref="N28:O28"/>
    <mergeCell ref="D30:G30"/>
    <mergeCell ref="L30:M30"/>
    <mergeCell ref="N30:O30"/>
    <mergeCell ref="D31:F31"/>
    <mergeCell ref="L31:M31"/>
    <mergeCell ref="N31:O31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59"/>
  <sheetViews>
    <sheetView view="pageBreakPreview" topLeftCell="A18" zoomScale="75" zoomScaleNormal="75" zoomScaleSheetLayoutView="75" workbookViewId="0">
      <selection activeCell="A33" sqref="A33:XFD38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3" customFormat="1" ht="120.75" customHeight="1" thickBot="1">
      <c r="A2" s="1" t="s">
        <v>1</v>
      </c>
      <c r="B2" s="214"/>
      <c r="C2" s="215"/>
      <c r="D2" s="214" t="s">
        <v>2</v>
      </c>
      <c r="E2" s="216"/>
      <c r="F2" s="216"/>
      <c r="G2" s="216"/>
      <c r="H2" s="216"/>
      <c r="I2" s="216"/>
      <c r="J2" s="216"/>
      <c r="K2" s="217"/>
      <c r="L2" s="2" t="s">
        <v>3</v>
      </c>
      <c r="M2" s="218" t="s">
        <v>116</v>
      </c>
      <c r="N2" s="216"/>
      <c r="O2" s="217"/>
      <c r="S2" s="4"/>
      <c r="T2" s="5"/>
      <c r="U2" s="5"/>
      <c r="V2" s="5"/>
      <c r="W2" s="5"/>
      <c r="X2" s="5"/>
    </row>
    <row r="3" spans="1:24" ht="22.5" hidden="1" customHeight="1">
      <c r="A3" s="6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  <c r="T3" s="5"/>
      <c r="U3" s="5"/>
      <c r="V3" s="5"/>
      <c r="W3" s="5"/>
      <c r="X3" s="5"/>
    </row>
    <row r="4" spans="1:24" ht="15.75" hidden="1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  <c r="T4" s="5"/>
      <c r="U4" s="5"/>
      <c r="V4" s="5"/>
      <c r="W4" s="5"/>
      <c r="X4" s="5"/>
    </row>
    <row r="5" spans="1:24" ht="63.75" customHeight="1" thickBot="1">
      <c r="A5" s="219" t="s">
        <v>5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1"/>
      <c r="T5" s="5"/>
      <c r="U5" s="5"/>
      <c r="V5" s="5"/>
      <c r="W5" s="5"/>
      <c r="X5" s="5"/>
    </row>
    <row r="6" spans="1:24" ht="16.5" hidden="1" customHeight="1" thickBot="1">
      <c r="A6" s="222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4"/>
    </row>
    <row r="7" spans="1:24" ht="18.75" hidden="1" thickBot="1">
      <c r="A7" s="222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4"/>
    </row>
    <row r="8" spans="1:24" s="10" customFormat="1" ht="10.5" hidden="1" customHeight="1" thickBot="1">
      <c r="A8" s="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8"/>
      <c r="P8"/>
    </row>
    <row r="9" spans="1:24" s="10" customFormat="1" ht="32.25" customHeight="1" thickBot="1">
      <c r="A9" s="11" t="s">
        <v>6</v>
      </c>
      <c r="B9" s="12" t="s">
        <v>7</v>
      </c>
      <c r="C9" s="12" t="s">
        <v>8</v>
      </c>
      <c r="D9" s="205" t="s">
        <v>9</v>
      </c>
      <c r="E9" s="205"/>
      <c r="F9" s="205"/>
      <c r="G9" s="205"/>
      <c r="H9" s="12" t="s">
        <v>10</v>
      </c>
      <c r="I9" s="12" t="s">
        <v>11</v>
      </c>
      <c r="J9" s="12" t="s">
        <v>12</v>
      </c>
      <c r="K9" s="12" t="s">
        <v>13</v>
      </c>
      <c r="L9" s="205" t="s">
        <v>14</v>
      </c>
      <c r="M9" s="206"/>
      <c r="N9" s="207" t="s">
        <v>15</v>
      </c>
      <c r="O9" s="208"/>
    </row>
    <row r="10" spans="1:24" ht="20.25" hidden="1" customHeight="1" thickBot="1">
      <c r="A10" s="209"/>
      <c r="B10" s="210"/>
      <c r="C10" s="210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2"/>
      <c r="O10" s="213"/>
      <c r="P10" s="10"/>
    </row>
    <row r="11" spans="1:24" ht="39.950000000000003" customHeight="1">
      <c r="A11" s="13"/>
      <c r="B11" s="14" t="s">
        <v>64</v>
      </c>
      <c r="C11" s="120"/>
      <c r="D11" s="190" t="s">
        <v>113</v>
      </c>
      <c r="E11" s="190"/>
      <c r="F11" s="190"/>
      <c r="G11" s="190"/>
      <c r="H11" s="111" t="s">
        <v>114</v>
      </c>
      <c r="I11" s="86">
        <v>7.82</v>
      </c>
      <c r="J11" s="31">
        <v>59</v>
      </c>
      <c r="K11" s="31">
        <v>12</v>
      </c>
      <c r="L11" s="121">
        <v>54</v>
      </c>
      <c r="M11" s="122">
        <v>102</v>
      </c>
      <c r="N11" s="202">
        <v>71</v>
      </c>
      <c r="O11" s="281"/>
    </row>
    <row r="12" spans="1:24" ht="39.950000000000003" customHeight="1">
      <c r="A12" s="19"/>
      <c r="B12" s="14" t="s">
        <v>20</v>
      </c>
      <c r="C12" s="52" t="s">
        <v>117</v>
      </c>
      <c r="D12" s="276" t="s">
        <v>118</v>
      </c>
      <c r="E12" s="277"/>
      <c r="F12" s="277"/>
      <c r="G12" s="278"/>
      <c r="H12" s="26" t="s">
        <v>119</v>
      </c>
      <c r="I12" s="86">
        <v>44.7</v>
      </c>
      <c r="J12" s="17">
        <v>462</v>
      </c>
      <c r="K12" s="17">
        <v>27.8</v>
      </c>
      <c r="L12" s="123">
        <v>20.85</v>
      </c>
      <c r="M12" s="124">
        <v>450</v>
      </c>
      <c r="N12" s="202">
        <v>40.049999999999997</v>
      </c>
      <c r="O12" s="203"/>
    </row>
    <row r="13" spans="1:24" ht="51" customHeight="1">
      <c r="A13" s="19" t="s">
        <v>19</v>
      </c>
      <c r="B13" s="14"/>
      <c r="C13" s="22"/>
      <c r="D13" s="190" t="s">
        <v>120</v>
      </c>
      <c r="E13" s="190"/>
      <c r="F13" s="190"/>
      <c r="G13" s="190"/>
      <c r="H13" s="26" t="s">
        <v>38</v>
      </c>
      <c r="I13" s="18">
        <v>26.54</v>
      </c>
      <c r="J13" s="31">
        <v>121</v>
      </c>
      <c r="K13" s="31">
        <v>25</v>
      </c>
      <c r="L13" s="202">
        <v>26</v>
      </c>
      <c r="M13" s="203"/>
      <c r="N13" s="279">
        <v>78</v>
      </c>
      <c r="O13" s="280"/>
    </row>
    <row r="14" spans="1:24" ht="39.950000000000003" customHeight="1">
      <c r="A14" s="19"/>
      <c r="B14" s="14" t="s">
        <v>24</v>
      </c>
      <c r="C14" s="52" t="s">
        <v>65</v>
      </c>
      <c r="D14" s="204" t="s">
        <v>66</v>
      </c>
      <c r="E14" s="204"/>
      <c r="F14" s="204"/>
      <c r="G14" s="204"/>
      <c r="H14" s="26" t="s">
        <v>23</v>
      </c>
      <c r="I14" s="86">
        <v>5.41</v>
      </c>
      <c r="J14" s="17">
        <v>60</v>
      </c>
      <c r="K14" s="17">
        <v>0</v>
      </c>
      <c r="L14" s="23">
        <v>0</v>
      </c>
      <c r="M14" s="23">
        <v>0</v>
      </c>
      <c r="N14" s="165">
        <v>15.7</v>
      </c>
      <c r="O14" s="166"/>
    </row>
    <row r="15" spans="1:24" ht="39.950000000000003" customHeight="1">
      <c r="A15" s="92"/>
      <c r="B15" s="110" t="s">
        <v>98</v>
      </c>
      <c r="C15" s="110"/>
      <c r="D15" s="255" t="s">
        <v>99</v>
      </c>
      <c r="E15" s="255"/>
      <c r="F15" s="255"/>
      <c r="G15" s="255"/>
      <c r="H15" s="111" t="s">
        <v>121</v>
      </c>
      <c r="I15" s="86">
        <v>5.4</v>
      </c>
      <c r="J15" s="86">
        <v>69</v>
      </c>
      <c r="K15" s="86">
        <v>12.3</v>
      </c>
      <c r="L15" s="88">
        <v>11.5</v>
      </c>
      <c r="M15" s="88">
        <v>104</v>
      </c>
      <c r="N15" s="225">
        <v>7.4</v>
      </c>
      <c r="O15" s="225"/>
    </row>
    <row r="16" spans="1:24" ht="39.950000000000003" customHeight="1" thickBot="1">
      <c r="A16" s="93"/>
      <c r="B16" s="14"/>
      <c r="C16" s="14"/>
      <c r="D16" s="190"/>
      <c r="E16" s="190"/>
      <c r="F16" s="190"/>
      <c r="G16" s="190"/>
      <c r="H16" s="26"/>
      <c r="I16" s="18"/>
      <c r="J16" s="18"/>
      <c r="K16" s="18"/>
      <c r="L16" s="21"/>
      <c r="M16" s="21"/>
      <c r="N16" s="178"/>
      <c r="O16" s="179"/>
    </row>
    <row r="17" spans="1:15" ht="39.950000000000003" customHeight="1" thickBot="1">
      <c r="A17" s="37" t="s">
        <v>32</v>
      </c>
      <c r="B17" s="37" t="s">
        <v>76</v>
      </c>
      <c r="C17" s="38"/>
      <c r="D17" s="251"/>
      <c r="E17" s="251"/>
      <c r="F17" s="251"/>
      <c r="G17" s="251"/>
      <c r="H17" s="112"/>
      <c r="I17" s="101"/>
      <c r="J17" s="114"/>
      <c r="K17" s="101"/>
      <c r="L17" s="241"/>
      <c r="M17" s="242"/>
      <c r="N17" s="252"/>
      <c r="O17" s="253"/>
    </row>
    <row r="18" spans="1:15" ht="39.950000000000003" customHeight="1" thickBot="1">
      <c r="A18" s="43"/>
      <c r="B18" s="44"/>
      <c r="C18" s="44"/>
      <c r="D18" s="181" t="s">
        <v>34</v>
      </c>
      <c r="E18" s="181"/>
      <c r="F18" s="181"/>
      <c r="G18" s="181"/>
      <c r="H18" s="45"/>
      <c r="I18" s="46">
        <f>SUM(I11:I17)</f>
        <v>89.87</v>
      </c>
      <c r="J18" s="46">
        <f>SUM(J11:J17)</f>
        <v>771</v>
      </c>
      <c r="K18" s="46">
        <f>SUM(K10:K17)</f>
        <v>77.099999999999994</v>
      </c>
      <c r="L18" s="182">
        <f>SUM(L10:M17)</f>
        <v>768.35</v>
      </c>
      <c r="M18" s="182"/>
      <c r="N18" s="182">
        <f>SUM(N10:O17)</f>
        <v>212.15</v>
      </c>
      <c r="O18" s="183"/>
    </row>
    <row r="19" spans="1:15" ht="29.25" hidden="1" customHeight="1" thickBot="1">
      <c r="A19" s="184"/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6"/>
    </row>
    <row r="20" spans="1:15" ht="39.950000000000003" customHeight="1">
      <c r="A20" s="13"/>
      <c r="B20" s="102" t="s">
        <v>64</v>
      </c>
      <c r="C20" s="52"/>
      <c r="D20" s="204"/>
      <c r="E20" s="204"/>
      <c r="F20" s="204"/>
      <c r="G20" s="204"/>
      <c r="H20" s="26"/>
      <c r="I20" s="18"/>
      <c r="J20" s="104"/>
      <c r="K20" s="18"/>
      <c r="L20" s="105"/>
      <c r="M20" s="105"/>
      <c r="N20" s="274"/>
      <c r="O20" s="275"/>
    </row>
    <row r="21" spans="1:15" ht="49.5" customHeight="1">
      <c r="A21" s="19"/>
      <c r="B21" s="106" t="s">
        <v>39</v>
      </c>
      <c r="C21" s="125" t="s">
        <v>122</v>
      </c>
      <c r="D21" s="263" t="s">
        <v>123</v>
      </c>
      <c r="E21" s="263"/>
      <c r="F21" s="263"/>
      <c r="G21" s="263"/>
      <c r="H21" s="126" t="s">
        <v>124</v>
      </c>
      <c r="I21" s="127">
        <v>12.29</v>
      </c>
      <c r="J21" s="116">
        <v>205.6</v>
      </c>
      <c r="K21" s="116">
        <v>8.4</v>
      </c>
      <c r="L21" s="264">
        <v>8.9</v>
      </c>
      <c r="M21" s="264"/>
      <c r="N21" s="264">
        <v>24.6</v>
      </c>
      <c r="O21" s="264"/>
    </row>
    <row r="22" spans="1:15" ht="39.950000000000003" customHeight="1">
      <c r="A22" s="19"/>
      <c r="B22" s="14" t="s">
        <v>43</v>
      </c>
      <c r="C22" s="50" t="s">
        <v>125</v>
      </c>
      <c r="D22" s="177" t="s">
        <v>126</v>
      </c>
      <c r="E22" s="177"/>
      <c r="F22" s="177"/>
      <c r="G22" s="177"/>
      <c r="H22" s="16" t="s">
        <v>127</v>
      </c>
      <c r="I22" s="17">
        <v>59.67</v>
      </c>
      <c r="J22" s="17">
        <v>409.7</v>
      </c>
      <c r="K22" s="17">
        <v>30.6</v>
      </c>
      <c r="L22" s="23">
        <v>20.7</v>
      </c>
      <c r="M22" s="23"/>
      <c r="N22" s="165">
        <v>25.3</v>
      </c>
      <c r="O22" s="165"/>
    </row>
    <row r="23" spans="1:15" ht="39.950000000000003" customHeight="1">
      <c r="A23" s="19" t="s">
        <v>47</v>
      </c>
      <c r="B23" s="51" t="s">
        <v>52</v>
      </c>
      <c r="C23" s="50" t="s">
        <v>128</v>
      </c>
      <c r="D23" s="177" t="s">
        <v>129</v>
      </c>
      <c r="E23" s="177"/>
      <c r="F23" s="177"/>
      <c r="G23" s="177"/>
      <c r="H23" s="16" t="s">
        <v>23</v>
      </c>
      <c r="I23" s="17">
        <v>5.18</v>
      </c>
      <c r="J23" s="17">
        <v>105</v>
      </c>
      <c r="K23" s="17">
        <v>0</v>
      </c>
      <c r="L23" s="23">
        <v>0</v>
      </c>
      <c r="M23" s="23"/>
      <c r="N23" s="165">
        <v>27.1</v>
      </c>
      <c r="O23" s="165"/>
    </row>
    <row r="24" spans="1:15" ht="39.950000000000003" customHeight="1">
      <c r="A24" s="19"/>
      <c r="B24" s="51" t="s">
        <v>55</v>
      </c>
      <c r="C24" s="51"/>
      <c r="D24" s="190" t="s">
        <v>56</v>
      </c>
      <c r="E24" s="190"/>
      <c r="F24" s="190"/>
      <c r="G24" s="190"/>
      <c r="H24" s="26" t="s">
        <v>130</v>
      </c>
      <c r="I24" s="17">
        <v>2.86</v>
      </c>
      <c r="J24" s="18">
        <v>3.3</v>
      </c>
      <c r="K24" s="128">
        <v>0.99</v>
      </c>
      <c r="L24" s="129">
        <v>14.19</v>
      </c>
      <c r="M24" s="21"/>
      <c r="N24" s="270">
        <v>78.87</v>
      </c>
      <c r="O24" s="270"/>
    </row>
    <row r="25" spans="1:15" ht="39.950000000000003" customHeight="1">
      <c r="A25" s="19"/>
      <c r="B25" s="51"/>
      <c r="C25" s="51"/>
      <c r="D25" s="164"/>
      <c r="E25" s="164"/>
      <c r="F25" s="164"/>
      <c r="G25" s="164"/>
      <c r="H25" s="16"/>
      <c r="I25" s="17"/>
      <c r="J25" s="18"/>
      <c r="K25" s="18"/>
      <c r="L25" s="21"/>
      <c r="M25" s="21"/>
      <c r="N25" s="180"/>
      <c r="O25" s="180"/>
    </row>
    <row r="26" spans="1:15" ht="39.950000000000003" customHeight="1" thickBot="1">
      <c r="A26" s="32"/>
      <c r="B26" s="130"/>
      <c r="C26" s="130"/>
      <c r="D26" s="271"/>
      <c r="E26" s="271"/>
      <c r="F26" s="271"/>
      <c r="G26" s="271"/>
      <c r="H26" s="131"/>
      <c r="I26" s="132"/>
      <c r="J26" s="133"/>
      <c r="K26" s="133"/>
      <c r="L26" s="272"/>
      <c r="M26" s="272"/>
      <c r="N26" s="272"/>
      <c r="O26" s="273"/>
    </row>
    <row r="27" spans="1:15" ht="37.5" customHeight="1" thickBot="1">
      <c r="A27" s="57"/>
      <c r="B27" s="58"/>
      <c r="C27" s="58"/>
      <c r="D27" s="154" t="s">
        <v>34</v>
      </c>
      <c r="E27" s="154"/>
      <c r="F27" s="154"/>
      <c r="G27" s="154"/>
      <c r="H27" s="59"/>
      <c r="I27" s="60">
        <f>SUM(I20:I26)</f>
        <v>80.000000000000014</v>
      </c>
      <c r="J27" s="60">
        <f>SUM(J20:J26)</f>
        <v>723.59999999999991</v>
      </c>
      <c r="K27" s="60">
        <f>SUM(K20:K26)</f>
        <v>39.99</v>
      </c>
      <c r="L27" s="155">
        <f>SUM(L20:M26)</f>
        <v>43.79</v>
      </c>
      <c r="M27" s="155"/>
      <c r="N27" s="155">
        <f>SUM(N20:O26)</f>
        <v>155.87</v>
      </c>
      <c r="O27" s="156"/>
    </row>
    <row r="28" spans="1:15" ht="39.75" hidden="1" customHeight="1" thickBot="1">
      <c r="A28" s="157"/>
      <c r="B28" s="158"/>
      <c r="C28" s="158"/>
      <c r="D28" s="158"/>
      <c r="E28" s="158"/>
      <c r="F28" s="158"/>
      <c r="G28" s="158"/>
      <c r="H28" s="61"/>
      <c r="I28" s="61"/>
      <c r="J28" s="61"/>
      <c r="K28" s="61"/>
      <c r="L28" s="61"/>
      <c r="M28" s="61"/>
      <c r="N28" s="158"/>
      <c r="O28" s="159"/>
    </row>
    <row r="29" spans="1:15" ht="39.75" hidden="1" customHeight="1" thickBot="1">
      <c r="A29" s="62"/>
      <c r="B29" s="63"/>
      <c r="C29" s="63"/>
      <c r="D29" s="160"/>
      <c r="E29" s="160"/>
      <c r="F29" s="160"/>
      <c r="G29" s="160"/>
      <c r="H29" s="64"/>
      <c r="I29" s="65"/>
      <c r="J29" s="66"/>
      <c r="K29" s="66"/>
      <c r="L29" s="161"/>
      <c r="M29" s="162"/>
      <c r="N29" s="162"/>
      <c r="O29" s="163"/>
    </row>
    <row r="30" spans="1:15" ht="39.75" hidden="1" customHeight="1">
      <c r="A30" s="67"/>
      <c r="B30" s="68"/>
      <c r="C30" s="68"/>
      <c r="D30" s="145"/>
      <c r="E30" s="145"/>
      <c r="F30" s="145"/>
      <c r="G30" s="145"/>
      <c r="H30" s="69"/>
      <c r="I30" s="70"/>
      <c r="J30" s="71"/>
      <c r="K30" s="71"/>
      <c r="L30" s="146"/>
      <c r="M30" s="146"/>
      <c r="N30" s="146"/>
      <c r="O30" s="147"/>
    </row>
    <row r="31" spans="1:15" ht="39.950000000000003" customHeight="1" thickBot="1">
      <c r="A31" s="72"/>
      <c r="B31" s="73"/>
      <c r="C31" s="73"/>
      <c r="D31" s="148" t="s">
        <v>62</v>
      </c>
      <c r="E31" s="149"/>
      <c r="F31" s="149"/>
      <c r="G31" s="74"/>
      <c r="H31" s="75"/>
      <c r="I31" s="76">
        <f>I18+I27+I30</f>
        <v>169.87</v>
      </c>
      <c r="J31" s="77">
        <f>J18+J27</f>
        <v>1494.6</v>
      </c>
      <c r="K31" s="77">
        <f>SUM(K18+K27)</f>
        <v>117.09</v>
      </c>
      <c r="L31" s="150">
        <f>L18+L27</f>
        <v>812.14</v>
      </c>
      <c r="M31" s="151"/>
      <c r="N31" s="152">
        <f>N18+N27</f>
        <v>368.02</v>
      </c>
      <c r="O31" s="153"/>
    </row>
    <row r="32" spans="1:15" ht="19.5" customHeigh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5"/>
      <c r="L32" s="5"/>
      <c r="M32" s="5"/>
      <c r="N32" s="5"/>
      <c r="O32" s="8"/>
    </row>
    <row r="33" spans="1:34" ht="30.75" customHeight="1" thickBot="1">
      <c r="A33" s="79"/>
      <c r="B33" s="79"/>
      <c r="C33" s="79"/>
      <c r="D33" s="79"/>
      <c r="E33" s="144"/>
      <c r="F33" s="144"/>
      <c r="G33" s="144"/>
      <c r="H33" s="79"/>
      <c r="I33" s="79"/>
      <c r="J33" s="79"/>
      <c r="K33" s="5"/>
      <c r="L33" s="5"/>
      <c r="M33" s="5"/>
      <c r="N33" s="5"/>
      <c r="O33" s="82"/>
    </row>
    <row r="34" spans="1:34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8"/>
    </row>
    <row r="35" spans="1:34" ht="29.4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8"/>
    </row>
    <row r="36" spans="1:34" ht="12.9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8"/>
    </row>
    <row r="37" spans="1:34" ht="16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8"/>
    </row>
    <row r="38" spans="1:34" ht="0.75" customHeight="1">
      <c r="A38" s="9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8"/>
    </row>
    <row r="39" spans="1:34" ht="0.75" hidden="1" customHeight="1" thickBot="1">
      <c r="A39" s="83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2"/>
    </row>
    <row r="40" spans="1:34" hidden="1"/>
    <row r="41" spans="1:34" hidden="1"/>
    <row r="42" spans="1:34" hidden="1"/>
    <row r="44" spans="1:3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</sheetData>
  <mergeCells count="61">
    <mergeCell ref="A7:O7"/>
    <mergeCell ref="B2:C2"/>
    <mergeCell ref="D2:K2"/>
    <mergeCell ref="M2:O2"/>
    <mergeCell ref="A5:O5"/>
    <mergeCell ref="A6:O6"/>
    <mergeCell ref="D14:G14"/>
    <mergeCell ref="N14:O14"/>
    <mergeCell ref="D9:G9"/>
    <mergeCell ref="L9:M9"/>
    <mergeCell ref="N9:O9"/>
    <mergeCell ref="A10:O10"/>
    <mergeCell ref="D11:G11"/>
    <mergeCell ref="N11:O11"/>
    <mergeCell ref="D12:G12"/>
    <mergeCell ref="N12:O12"/>
    <mergeCell ref="D13:G13"/>
    <mergeCell ref="L13:M13"/>
    <mergeCell ref="N13:O13"/>
    <mergeCell ref="D15:G15"/>
    <mergeCell ref="N15:O15"/>
    <mergeCell ref="D16:G16"/>
    <mergeCell ref="N16:O16"/>
    <mergeCell ref="D17:G17"/>
    <mergeCell ref="L17:M17"/>
    <mergeCell ref="N17:O17"/>
    <mergeCell ref="D23:G23"/>
    <mergeCell ref="N23:O23"/>
    <mergeCell ref="D18:G18"/>
    <mergeCell ref="L18:M18"/>
    <mergeCell ref="N18:O18"/>
    <mergeCell ref="A19:O19"/>
    <mergeCell ref="D20:G20"/>
    <mergeCell ref="N20:O20"/>
    <mergeCell ref="D21:G21"/>
    <mergeCell ref="L21:M21"/>
    <mergeCell ref="N21:O21"/>
    <mergeCell ref="D22:G22"/>
    <mergeCell ref="N22:O22"/>
    <mergeCell ref="D29:G29"/>
    <mergeCell ref="L29:M29"/>
    <mergeCell ref="N29:O29"/>
    <mergeCell ref="D24:G24"/>
    <mergeCell ref="N24:O24"/>
    <mergeCell ref="D25:G25"/>
    <mergeCell ref="N25:O25"/>
    <mergeCell ref="D26:G26"/>
    <mergeCell ref="L26:M26"/>
    <mergeCell ref="N26:O26"/>
    <mergeCell ref="D27:G27"/>
    <mergeCell ref="L27:M27"/>
    <mergeCell ref="N27:O27"/>
    <mergeCell ref="A28:G28"/>
    <mergeCell ref="N28:O28"/>
    <mergeCell ref="D30:G30"/>
    <mergeCell ref="L30:M30"/>
    <mergeCell ref="N30:O30"/>
    <mergeCell ref="D31:F31"/>
    <mergeCell ref="L31:M31"/>
    <mergeCell ref="N31:O31"/>
    <mergeCell ref="E33:G33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59"/>
  <sheetViews>
    <sheetView view="pageBreakPreview" topLeftCell="A21" zoomScale="75" zoomScaleNormal="75" zoomScaleSheetLayoutView="75" workbookViewId="0">
      <selection activeCell="A33" sqref="A33:XFD38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3" customFormat="1" ht="120.75" customHeight="1" thickBot="1">
      <c r="A2" s="1" t="s">
        <v>1</v>
      </c>
      <c r="B2" s="214"/>
      <c r="C2" s="215"/>
      <c r="D2" s="214" t="s">
        <v>2</v>
      </c>
      <c r="E2" s="216"/>
      <c r="F2" s="216"/>
      <c r="G2" s="216"/>
      <c r="H2" s="216"/>
      <c r="I2" s="216"/>
      <c r="J2" s="216"/>
      <c r="K2" s="217"/>
      <c r="L2" s="2" t="s">
        <v>3</v>
      </c>
      <c r="M2" s="218" t="s">
        <v>116</v>
      </c>
      <c r="N2" s="216"/>
      <c r="O2" s="217"/>
      <c r="S2" s="4"/>
      <c r="T2" s="5"/>
      <c r="U2" s="5"/>
      <c r="V2" s="5"/>
      <c r="W2" s="5"/>
      <c r="X2" s="5"/>
    </row>
    <row r="3" spans="1:24" ht="22.5" hidden="1" customHeight="1">
      <c r="A3" s="6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  <c r="T3" s="5"/>
      <c r="U3" s="5"/>
      <c r="V3" s="5"/>
      <c r="W3" s="5"/>
      <c r="X3" s="5"/>
    </row>
    <row r="4" spans="1:24" ht="15.75" hidden="1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  <c r="T4" s="5"/>
      <c r="U4" s="5"/>
      <c r="V4" s="5"/>
      <c r="W4" s="5"/>
      <c r="X4" s="5"/>
    </row>
    <row r="5" spans="1:24" ht="63.75" customHeight="1" thickBot="1">
      <c r="A5" s="219" t="s">
        <v>131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1"/>
      <c r="T5" s="5"/>
      <c r="U5" s="5"/>
      <c r="V5" s="5"/>
      <c r="W5" s="5"/>
      <c r="X5" s="5"/>
    </row>
    <row r="6" spans="1:24" ht="16.5" hidden="1" customHeight="1" thickBot="1">
      <c r="A6" s="222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4"/>
    </row>
    <row r="7" spans="1:24" ht="18.75" hidden="1" thickBot="1">
      <c r="A7" s="222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4"/>
    </row>
    <row r="8" spans="1:24" s="10" customFormat="1" ht="10.5" hidden="1" customHeight="1" thickBot="1">
      <c r="A8" s="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8"/>
      <c r="P8"/>
    </row>
    <row r="9" spans="1:24" s="10" customFormat="1" ht="32.25" customHeight="1" thickBot="1">
      <c r="A9" s="11" t="s">
        <v>6</v>
      </c>
      <c r="B9" s="12" t="s">
        <v>7</v>
      </c>
      <c r="C9" s="12" t="s">
        <v>8</v>
      </c>
      <c r="D9" s="205" t="s">
        <v>9</v>
      </c>
      <c r="E9" s="205"/>
      <c r="F9" s="205"/>
      <c r="G9" s="205"/>
      <c r="H9" s="12" t="s">
        <v>10</v>
      </c>
      <c r="I9" s="12" t="s">
        <v>11</v>
      </c>
      <c r="J9" s="12" t="s">
        <v>12</v>
      </c>
      <c r="K9" s="12" t="s">
        <v>13</v>
      </c>
      <c r="L9" s="205" t="s">
        <v>14</v>
      </c>
      <c r="M9" s="206"/>
      <c r="N9" s="207" t="s">
        <v>15</v>
      </c>
      <c r="O9" s="208"/>
    </row>
    <row r="10" spans="1:24" ht="20.25" hidden="1" customHeight="1" thickBot="1">
      <c r="A10" s="209"/>
      <c r="B10" s="210"/>
      <c r="C10" s="210"/>
      <c r="D10" s="211"/>
      <c r="E10" s="211"/>
      <c r="F10" s="211"/>
      <c r="G10" s="211"/>
      <c r="H10" s="211"/>
      <c r="I10" s="211"/>
      <c r="J10" s="211"/>
      <c r="K10" s="211"/>
      <c r="L10" s="211"/>
      <c r="M10" s="211"/>
      <c r="N10" s="212"/>
      <c r="O10" s="213"/>
      <c r="P10" s="10"/>
    </row>
    <row r="11" spans="1:24" ht="39.950000000000003" customHeight="1" thickBot="1">
      <c r="A11" s="13"/>
      <c r="B11" s="14" t="s">
        <v>64</v>
      </c>
      <c r="C11" s="20" t="s">
        <v>132</v>
      </c>
      <c r="D11" s="282" t="s">
        <v>133</v>
      </c>
      <c r="E11" s="283"/>
      <c r="F11" s="283"/>
      <c r="G11" s="284"/>
      <c r="H11" s="26" t="s">
        <v>134</v>
      </c>
      <c r="I11" s="86">
        <v>15.76</v>
      </c>
      <c r="J11" s="17">
        <v>462</v>
      </c>
      <c r="K11" s="17">
        <v>27.8</v>
      </c>
      <c r="L11" s="123">
        <v>20.85</v>
      </c>
      <c r="M11" s="124">
        <v>126</v>
      </c>
      <c r="N11" s="202">
        <v>40.049999999999997</v>
      </c>
      <c r="O11" s="203"/>
    </row>
    <row r="12" spans="1:24" ht="39.950000000000003" customHeight="1">
      <c r="A12" s="19"/>
      <c r="B12" s="14" t="s">
        <v>20</v>
      </c>
      <c r="C12" s="52" t="s">
        <v>117</v>
      </c>
      <c r="D12" s="282" t="s">
        <v>118</v>
      </c>
      <c r="E12" s="283"/>
      <c r="F12" s="283"/>
      <c r="G12" s="284"/>
      <c r="H12" s="26" t="s">
        <v>135</v>
      </c>
      <c r="I12" s="86">
        <v>48.12</v>
      </c>
      <c r="J12" s="17">
        <v>462</v>
      </c>
      <c r="K12" s="17">
        <v>27.8</v>
      </c>
      <c r="L12" s="123">
        <v>20.85</v>
      </c>
      <c r="M12" s="124">
        <v>450</v>
      </c>
      <c r="N12" s="202">
        <v>40.049999999999997</v>
      </c>
      <c r="O12" s="203"/>
    </row>
    <row r="13" spans="1:24" ht="51" customHeight="1">
      <c r="A13" s="19" t="s">
        <v>19</v>
      </c>
      <c r="B13" s="14" t="s">
        <v>136</v>
      </c>
      <c r="C13" s="52" t="s">
        <v>65</v>
      </c>
      <c r="D13" s="204" t="s">
        <v>66</v>
      </c>
      <c r="E13" s="204"/>
      <c r="F13" s="204"/>
      <c r="G13" s="204"/>
      <c r="H13" s="26" t="s">
        <v>23</v>
      </c>
      <c r="I13" s="86">
        <v>6.12</v>
      </c>
      <c r="J13" s="17">
        <v>60</v>
      </c>
      <c r="K13" s="17">
        <v>0</v>
      </c>
      <c r="L13" s="23">
        <v>0</v>
      </c>
      <c r="M13" s="23">
        <v>0</v>
      </c>
      <c r="N13" s="165">
        <v>15.7</v>
      </c>
      <c r="O13" s="166"/>
    </row>
    <row r="14" spans="1:24" ht="39.950000000000003" customHeight="1">
      <c r="A14" s="19"/>
      <c r="B14" s="14"/>
      <c r="C14" s="14"/>
      <c r="D14" s="285"/>
      <c r="E14" s="285"/>
      <c r="F14" s="285"/>
      <c r="G14" s="285"/>
      <c r="H14" s="55"/>
      <c r="I14" s="86"/>
      <c r="J14" s="27"/>
      <c r="K14" s="18"/>
      <c r="L14" s="28"/>
      <c r="M14" s="28"/>
      <c r="N14" s="178"/>
      <c r="O14" s="179"/>
    </row>
    <row r="15" spans="1:24" ht="39.950000000000003" customHeight="1">
      <c r="A15" s="92"/>
      <c r="B15" s="110"/>
      <c r="C15" s="110"/>
      <c r="D15" s="255"/>
      <c r="E15" s="255"/>
      <c r="F15" s="255"/>
      <c r="G15" s="255"/>
      <c r="H15" s="111"/>
      <c r="I15" s="86"/>
      <c r="J15" s="86"/>
      <c r="K15" s="86"/>
      <c r="L15" s="88"/>
      <c r="M15" s="88"/>
      <c r="N15" s="225"/>
      <c r="O15" s="225"/>
    </row>
    <row r="16" spans="1:24" ht="39.950000000000003" customHeight="1" thickBot="1">
      <c r="A16" s="93"/>
      <c r="B16" s="14"/>
      <c r="C16" s="14"/>
      <c r="D16" s="190"/>
      <c r="E16" s="190"/>
      <c r="F16" s="190"/>
      <c r="G16" s="190"/>
      <c r="H16" s="26"/>
      <c r="I16" s="18"/>
      <c r="J16" s="18"/>
      <c r="K16" s="18"/>
      <c r="L16" s="21"/>
      <c r="M16" s="21"/>
      <c r="N16" s="178"/>
      <c r="O16" s="179"/>
    </row>
    <row r="17" spans="1:15" ht="39.950000000000003" customHeight="1" thickBot="1">
      <c r="A17" s="37" t="s">
        <v>32</v>
      </c>
      <c r="B17" s="37" t="s">
        <v>76</v>
      </c>
      <c r="C17" s="38"/>
      <c r="D17" s="251"/>
      <c r="E17" s="251"/>
      <c r="F17" s="251"/>
      <c r="G17" s="251"/>
      <c r="H17" s="112"/>
      <c r="I17" s="101"/>
      <c r="J17" s="114"/>
      <c r="K17" s="101"/>
      <c r="L17" s="241"/>
      <c r="M17" s="242"/>
      <c r="N17" s="252"/>
      <c r="O17" s="253"/>
    </row>
    <row r="18" spans="1:15" ht="39.950000000000003" customHeight="1" thickBot="1">
      <c r="A18" s="43"/>
      <c r="B18" s="44"/>
      <c r="C18" s="44"/>
      <c r="D18" s="181" t="s">
        <v>34</v>
      </c>
      <c r="E18" s="181"/>
      <c r="F18" s="181"/>
      <c r="G18" s="181"/>
      <c r="H18" s="45"/>
      <c r="I18" s="46">
        <f>SUM(I11:I17)</f>
        <v>70</v>
      </c>
      <c r="J18" s="46">
        <f>SUM(J11:J17)</f>
        <v>984</v>
      </c>
      <c r="K18" s="46">
        <f>SUM(K10:K17)</f>
        <v>55.6</v>
      </c>
      <c r="L18" s="182">
        <f>SUM(L10:M17)</f>
        <v>617.70000000000005</v>
      </c>
      <c r="M18" s="182"/>
      <c r="N18" s="182">
        <f>SUM(N10:O17)</f>
        <v>95.8</v>
      </c>
      <c r="O18" s="183"/>
    </row>
    <row r="19" spans="1:15" ht="29.25" hidden="1" customHeight="1" thickBot="1">
      <c r="A19" s="184"/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6"/>
    </row>
    <row r="20" spans="1:15" ht="39.950000000000003" customHeight="1">
      <c r="A20" s="13"/>
      <c r="B20" s="102" t="s">
        <v>64</v>
      </c>
      <c r="C20" s="52"/>
      <c r="D20" s="204"/>
      <c r="E20" s="204"/>
      <c r="F20" s="204"/>
      <c r="G20" s="204"/>
      <c r="H20" s="26"/>
      <c r="I20" s="18"/>
      <c r="J20" s="104"/>
      <c r="K20" s="18"/>
      <c r="L20" s="105"/>
      <c r="M20" s="105"/>
      <c r="N20" s="274"/>
      <c r="O20" s="275"/>
    </row>
    <row r="21" spans="1:15" ht="49.5" customHeight="1">
      <c r="A21" s="19"/>
      <c r="B21" s="106" t="s">
        <v>39</v>
      </c>
      <c r="C21" s="125" t="s">
        <v>122</v>
      </c>
      <c r="D21" s="263" t="s">
        <v>123</v>
      </c>
      <c r="E21" s="263"/>
      <c r="F21" s="263"/>
      <c r="G21" s="263"/>
      <c r="H21" s="126" t="s">
        <v>124</v>
      </c>
      <c r="I21" s="127">
        <v>12.29</v>
      </c>
      <c r="J21" s="116">
        <v>205.6</v>
      </c>
      <c r="K21" s="116">
        <v>8.4</v>
      </c>
      <c r="L21" s="264">
        <v>8.9</v>
      </c>
      <c r="M21" s="264"/>
      <c r="N21" s="264">
        <v>24.6</v>
      </c>
      <c r="O21" s="264"/>
    </row>
    <row r="22" spans="1:15" ht="39.950000000000003" customHeight="1">
      <c r="A22" s="19"/>
      <c r="B22" s="14" t="s">
        <v>43</v>
      </c>
      <c r="C22" s="50" t="s">
        <v>125</v>
      </c>
      <c r="D22" s="177" t="s">
        <v>126</v>
      </c>
      <c r="E22" s="177"/>
      <c r="F22" s="177"/>
      <c r="G22" s="177"/>
      <c r="H22" s="16" t="s">
        <v>127</v>
      </c>
      <c r="I22" s="17">
        <v>59.67</v>
      </c>
      <c r="J22" s="17">
        <v>409.7</v>
      </c>
      <c r="K22" s="17">
        <v>30.6</v>
      </c>
      <c r="L22" s="23">
        <v>20.7</v>
      </c>
      <c r="M22" s="23"/>
      <c r="N22" s="165">
        <v>25.3</v>
      </c>
      <c r="O22" s="165"/>
    </row>
    <row r="23" spans="1:15" ht="39.950000000000003" customHeight="1">
      <c r="A23" s="19" t="s">
        <v>47</v>
      </c>
      <c r="B23" s="51" t="s">
        <v>52</v>
      </c>
      <c r="C23" s="50" t="s">
        <v>128</v>
      </c>
      <c r="D23" s="177" t="s">
        <v>129</v>
      </c>
      <c r="E23" s="177"/>
      <c r="F23" s="177"/>
      <c r="G23" s="177"/>
      <c r="H23" s="16" t="s">
        <v>23</v>
      </c>
      <c r="I23" s="17">
        <v>5.18</v>
      </c>
      <c r="J23" s="17">
        <v>105</v>
      </c>
      <c r="K23" s="17">
        <v>0</v>
      </c>
      <c r="L23" s="23">
        <v>0</v>
      </c>
      <c r="M23" s="23"/>
      <c r="N23" s="165">
        <v>27.1</v>
      </c>
      <c r="O23" s="165"/>
    </row>
    <row r="24" spans="1:15" ht="39.950000000000003" customHeight="1">
      <c r="A24" s="19"/>
      <c r="B24" s="51" t="s">
        <v>55</v>
      </c>
      <c r="C24" s="51"/>
      <c r="D24" s="190" t="s">
        <v>56</v>
      </c>
      <c r="E24" s="190"/>
      <c r="F24" s="190"/>
      <c r="G24" s="190"/>
      <c r="H24" s="26" t="s">
        <v>130</v>
      </c>
      <c r="I24" s="17">
        <v>2.86</v>
      </c>
      <c r="J24" s="18">
        <v>3.3</v>
      </c>
      <c r="K24" s="128">
        <v>0.99</v>
      </c>
      <c r="L24" s="129">
        <v>14.19</v>
      </c>
      <c r="M24" s="21"/>
      <c r="N24" s="270">
        <v>78.87</v>
      </c>
      <c r="O24" s="270"/>
    </row>
    <row r="25" spans="1:15" ht="39.950000000000003" customHeight="1">
      <c r="A25" s="19"/>
      <c r="B25" s="51"/>
      <c r="C25" s="51"/>
      <c r="D25" s="164"/>
      <c r="E25" s="164"/>
      <c r="F25" s="164"/>
      <c r="G25" s="164"/>
      <c r="H25" s="30"/>
      <c r="I25" s="31"/>
      <c r="J25" s="86"/>
      <c r="K25" s="86"/>
      <c r="L25" s="88"/>
      <c r="M25" s="88"/>
      <c r="N25" s="225"/>
      <c r="O25" s="225"/>
    </row>
    <row r="26" spans="1:15" ht="39.950000000000003" customHeight="1">
      <c r="A26" s="54"/>
      <c r="B26" s="119"/>
      <c r="C26" s="119"/>
      <c r="D26" s="266"/>
      <c r="E26" s="266"/>
      <c r="F26" s="266"/>
      <c r="G26" s="266"/>
      <c r="H26" s="108"/>
      <c r="I26" s="109"/>
      <c r="J26" s="27"/>
      <c r="K26" s="27"/>
      <c r="L26" s="172"/>
      <c r="M26" s="172"/>
      <c r="N26" s="172"/>
      <c r="O26" s="173"/>
    </row>
    <row r="27" spans="1:15" ht="37.5" customHeight="1" thickBot="1">
      <c r="A27" s="57"/>
      <c r="B27" s="58"/>
      <c r="C27" s="58"/>
      <c r="D27" s="154" t="s">
        <v>34</v>
      </c>
      <c r="E27" s="154"/>
      <c r="F27" s="154"/>
      <c r="G27" s="154"/>
      <c r="H27" s="59"/>
      <c r="I27" s="60">
        <f>SUM(I20:I26)</f>
        <v>80.000000000000014</v>
      </c>
      <c r="J27" s="60">
        <f>SUM(J20:J26)</f>
        <v>723.59999999999991</v>
      </c>
      <c r="K27" s="60">
        <f>SUM(K20:K26)</f>
        <v>39.99</v>
      </c>
      <c r="L27" s="155">
        <f>SUM(L20:M26)</f>
        <v>43.79</v>
      </c>
      <c r="M27" s="155"/>
      <c r="N27" s="155">
        <f>SUM(N20:O26)</f>
        <v>155.87</v>
      </c>
      <c r="O27" s="156"/>
    </row>
    <row r="28" spans="1:15" ht="39.75" hidden="1" customHeight="1" thickBot="1">
      <c r="A28" s="157"/>
      <c r="B28" s="158"/>
      <c r="C28" s="158"/>
      <c r="D28" s="158"/>
      <c r="E28" s="158"/>
      <c r="F28" s="158"/>
      <c r="G28" s="158"/>
      <c r="H28" s="61"/>
      <c r="I28" s="61"/>
      <c r="J28" s="61"/>
      <c r="K28" s="61"/>
      <c r="L28" s="61"/>
      <c r="M28" s="61"/>
      <c r="N28" s="158"/>
      <c r="O28" s="159"/>
    </row>
    <row r="29" spans="1:15" ht="39.75" hidden="1" customHeight="1" thickBot="1">
      <c r="A29" s="62"/>
      <c r="B29" s="63"/>
      <c r="C29" s="63"/>
      <c r="D29" s="160"/>
      <c r="E29" s="160"/>
      <c r="F29" s="160"/>
      <c r="G29" s="160"/>
      <c r="H29" s="64"/>
      <c r="I29" s="65"/>
      <c r="J29" s="66"/>
      <c r="K29" s="66"/>
      <c r="L29" s="161"/>
      <c r="M29" s="162"/>
      <c r="N29" s="162"/>
      <c r="O29" s="163"/>
    </row>
    <row r="30" spans="1:15" ht="39.75" hidden="1" customHeight="1">
      <c r="A30" s="67"/>
      <c r="B30" s="68"/>
      <c r="C30" s="68"/>
      <c r="D30" s="145"/>
      <c r="E30" s="145"/>
      <c r="F30" s="145"/>
      <c r="G30" s="145"/>
      <c r="H30" s="69"/>
      <c r="I30" s="70"/>
      <c r="J30" s="71"/>
      <c r="K30" s="71"/>
      <c r="L30" s="146"/>
      <c r="M30" s="146"/>
      <c r="N30" s="146"/>
      <c r="O30" s="147"/>
    </row>
    <row r="31" spans="1:15" ht="39.950000000000003" customHeight="1" thickBot="1">
      <c r="A31" s="72"/>
      <c r="B31" s="73"/>
      <c r="C31" s="73"/>
      <c r="D31" s="148" t="s">
        <v>62</v>
      </c>
      <c r="E31" s="149"/>
      <c r="F31" s="149"/>
      <c r="G31" s="74"/>
      <c r="H31" s="75"/>
      <c r="I31" s="76">
        <f>I18+I27+I30</f>
        <v>150</v>
      </c>
      <c r="J31" s="77">
        <f>J18+J27</f>
        <v>1707.6</v>
      </c>
      <c r="K31" s="77">
        <f>SUM(K18+K27)</f>
        <v>95.59</v>
      </c>
      <c r="L31" s="150">
        <f>L18+L27</f>
        <v>661.49</v>
      </c>
      <c r="M31" s="151"/>
      <c r="N31" s="152">
        <f>N18+N27</f>
        <v>251.67000000000002</v>
      </c>
      <c r="O31" s="153"/>
    </row>
    <row r="32" spans="1:15" ht="19.5" customHeigh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5"/>
      <c r="L32" s="5"/>
      <c r="M32" s="5"/>
      <c r="N32" s="5"/>
      <c r="O32" s="8"/>
    </row>
    <row r="33" spans="1:34" ht="30.75" customHeight="1" thickBot="1">
      <c r="A33" s="79"/>
      <c r="B33" s="79"/>
      <c r="C33" s="79"/>
      <c r="D33" s="79"/>
      <c r="E33" s="144"/>
      <c r="F33" s="144"/>
      <c r="G33" s="144"/>
      <c r="H33" s="79"/>
      <c r="I33" s="79"/>
      <c r="J33" s="79"/>
      <c r="K33" s="5"/>
      <c r="L33" s="5"/>
      <c r="M33" s="5"/>
      <c r="N33" s="5"/>
      <c r="O33" s="82"/>
    </row>
    <row r="34" spans="1:34" ht="15.7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8"/>
    </row>
    <row r="35" spans="1:34" ht="29.4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8"/>
    </row>
    <row r="36" spans="1:34" ht="12.9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8"/>
    </row>
    <row r="37" spans="1:34" ht="16.5" customHeight="1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8"/>
    </row>
    <row r="38" spans="1:34" ht="0.75" customHeight="1">
      <c r="A38" s="9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8"/>
    </row>
    <row r="39" spans="1:34" ht="0.75" hidden="1" customHeight="1" thickBot="1">
      <c r="A39" s="83"/>
      <c r="B39" s="84"/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2"/>
    </row>
    <row r="40" spans="1:34" hidden="1"/>
    <row r="41" spans="1:34" hidden="1"/>
    <row r="42" spans="1:34" hidden="1"/>
    <row r="44" spans="1:3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  <row r="59" spans="1:34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5"/>
      <c r="AF59" s="5"/>
      <c r="AG59" s="5"/>
      <c r="AH59" s="5"/>
    </row>
  </sheetData>
  <mergeCells count="60">
    <mergeCell ref="A7:O7"/>
    <mergeCell ref="B2:C2"/>
    <mergeCell ref="D2:K2"/>
    <mergeCell ref="M2:O2"/>
    <mergeCell ref="A5:O5"/>
    <mergeCell ref="A6:O6"/>
    <mergeCell ref="D9:G9"/>
    <mergeCell ref="L9:M9"/>
    <mergeCell ref="N9:O9"/>
    <mergeCell ref="A10:O10"/>
    <mergeCell ref="D11:G11"/>
    <mergeCell ref="N11:O11"/>
    <mergeCell ref="D12:G12"/>
    <mergeCell ref="N12:O12"/>
    <mergeCell ref="D13:G13"/>
    <mergeCell ref="N13:O13"/>
    <mergeCell ref="D14:G14"/>
    <mergeCell ref="N14:O14"/>
    <mergeCell ref="D15:G15"/>
    <mergeCell ref="N15:O15"/>
    <mergeCell ref="D16:G16"/>
    <mergeCell ref="N16:O16"/>
    <mergeCell ref="D17:G17"/>
    <mergeCell ref="L17:M17"/>
    <mergeCell ref="N17:O17"/>
    <mergeCell ref="D23:G23"/>
    <mergeCell ref="N23:O23"/>
    <mergeCell ref="D18:G18"/>
    <mergeCell ref="L18:M18"/>
    <mergeCell ref="N18:O18"/>
    <mergeCell ref="A19:O19"/>
    <mergeCell ref="D20:G20"/>
    <mergeCell ref="N20:O20"/>
    <mergeCell ref="D21:G21"/>
    <mergeCell ref="L21:M21"/>
    <mergeCell ref="N21:O21"/>
    <mergeCell ref="D22:G22"/>
    <mergeCell ref="N22:O22"/>
    <mergeCell ref="D29:G29"/>
    <mergeCell ref="L29:M29"/>
    <mergeCell ref="N29:O29"/>
    <mergeCell ref="D24:G24"/>
    <mergeCell ref="N24:O24"/>
    <mergeCell ref="D25:G25"/>
    <mergeCell ref="N25:O25"/>
    <mergeCell ref="D26:G26"/>
    <mergeCell ref="L26:M26"/>
    <mergeCell ref="N26:O26"/>
    <mergeCell ref="D27:G27"/>
    <mergeCell ref="L27:M27"/>
    <mergeCell ref="N27:O27"/>
    <mergeCell ref="A28:G28"/>
    <mergeCell ref="N28:O28"/>
    <mergeCell ref="D30:G30"/>
    <mergeCell ref="L30:M30"/>
    <mergeCell ref="N30:O30"/>
    <mergeCell ref="D31:F31"/>
    <mergeCell ref="L31:M31"/>
    <mergeCell ref="N31:O31"/>
    <mergeCell ref="E33:G33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58"/>
  <sheetViews>
    <sheetView view="pageBreakPreview" topLeftCell="A31" zoomScale="75" zoomScaleNormal="75" zoomScaleSheetLayoutView="75" workbookViewId="0">
      <selection activeCell="A39" sqref="A33:XFD39"/>
    </sheetView>
  </sheetViews>
  <sheetFormatPr defaultRowHeight="12.75"/>
  <cols>
    <col min="1" max="1" width="12.7109375" customWidth="1"/>
    <col min="2" max="2" width="16.140625" customWidth="1"/>
    <col min="3" max="3" width="8.85546875" customWidth="1"/>
    <col min="4" max="4" width="12.85546875" customWidth="1"/>
    <col min="5" max="5" width="11.5703125" customWidth="1"/>
    <col min="6" max="6" width="2.7109375" customWidth="1"/>
    <col min="7" max="7" width="0.140625" hidden="1" customWidth="1"/>
    <col min="8" max="8" width="11.28515625" customWidth="1"/>
    <col min="9" max="9" width="11.140625" customWidth="1"/>
    <col min="10" max="10" width="19.85546875" customWidth="1"/>
    <col min="11" max="11" width="11.5703125" customWidth="1"/>
    <col min="12" max="12" width="11.7109375" hidden="1" customWidth="1"/>
    <col min="13" max="13" width="13.5703125" customWidth="1"/>
    <col min="14" max="14" width="13.7109375" customWidth="1"/>
    <col min="15" max="15" width="0.140625" customWidth="1"/>
    <col min="16" max="16" width="1.5703125" customWidth="1"/>
    <col min="17" max="17" width="1" customWidth="1"/>
    <col min="18" max="19" width="9.140625" hidden="1" customWidth="1"/>
    <col min="20" max="20" width="3.5703125" customWidth="1"/>
    <col min="21" max="21" width="6.85546875" hidden="1" customWidth="1"/>
    <col min="22" max="22" width="1" hidden="1" customWidth="1"/>
    <col min="23" max="23" width="8.5703125" hidden="1" customWidth="1"/>
    <col min="24" max="31" width="9.140625" hidden="1" customWidth="1"/>
  </cols>
  <sheetData>
    <row r="1" spans="1:24" ht="1.5" customHeight="1" thickBot="1">
      <c r="A1" t="s">
        <v>0</v>
      </c>
    </row>
    <row r="2" spans="1:24" s="3" customFormat="1" ht="120.75" customHeight="1" thickBot="1">
      <c r="A2" s="1" t="s">
        <v>1</v>
      </c>
      <c r="B2" s="214"/>
      <c r="C2" s="215"/>
      <c r="D2" s="214" t="s">
        <v>2</v>
      </c>
      <c r="E2" s="216"/>
      <c r="F2" s="216"/>
      <c r="G2" s="216"/>
      <c r="H2" s="216"/>
      <c r="I2" s="216"/>
      <c r="J2" s="216"/>
      <c r="K2" s="217"/>
      <c r="L2" s="2" t="s">
        <v>3</v>
      </c>
      <c r="M2" s="218" t="s">
        <v>137</v>
      </c>
      <c r="N2" s="216"/>
      <c r="O2" s="217"/>
      <c r="S2" s="4"/>
      <c r="T2" s="5"/>
      <c r="U2" s="5"/>
      <c r="V2" s="5"/>
      <c r="W2" s="5"/>
      <c r="X2" s="5"/>
    </row>
    <row r="3" spans="1:24" ht="22.5" hidden="1" customHeight="1">
      <c r="A3" s="6"/>
      <c r="B3" s="7"/>
      <c r="C3" s="7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8"/>
      <c r="T3" s="5"/>
      <c r="U3" s="5"/>
      <c r="V3" s="5"/>
      <c r="W3" s="5"/>
      <c r="X3" s="5"/>
    </row>
    <row r="4" spans="1:24" ht="15.75" hidden="1" customHeight="1">
      <c r="A4" s="9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8"/>
      <c r="T4" s="5"/>
      <c r="U4" s="5"/>
      <c r="V4" s="5"/>
      <c r="W4" s="5"/>
      <c r="X4" s="5"/>
    </row>
    <row r="5" spans="1:24" ht="63.75" customHeight="1" thickBot="1">
      <c r="A5" s="219" t="s">
        <v>5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1"/>
      <c r="T5" s="5"/>
      <c r="U5" s="5"/>
      <c r="V5" s="5"/>
      <c r="W5" s="5"/>
      <c r="X5" s="5"/>
    </row>
    <row r="6" spans="1:24" ht="16.5" hidden="1" customHeight="1" thickBot="1">
      <c r="A6" s="222"/>
      <c r="B6" s="223"/>
      <c r="C6" s="223"/>
      <c r="D6" s="223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4"/>
    </row>
    <row r="7" spans="1:24" ht="18.75" hidden="1" thickBot="1">
      <c r="A7" s="222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4"/>
    </row>
    <row r="8" spans="1:24" s="10" customFormat="1" ht="10.5" hidden="1" customHeight="1" thickBot="1">
      <c r="A8" s="9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8"/>
      <c r="P8"/>
    </row>
    <row r="9" spans="1:24" s="10" customFormat="1" ht="32.25" customHeight="1" thickBot="1">
      <c r="A9" s="134" t="s">
        <v>6</v>
      </c>
      <c r="B9" s="135" t="s">
        <v>7</v>
      </c>
      <c r="C9" s="135" t="s">
        <v>8</v>
      </c>
      <c r="D9" s="296" t="s">
        <v>9</v>
      </c>
      <c r="E9" s="296"/>
      <c r="F9" s="296"/>
      <c r="G9" s="296"/>
      <c r="H9" s="135" t="s">
        <v>10</v>
      </c>
      <c r="I9" s="135" t="s">
        <v>11</v>
      </c>
      <c r="J9" s="135" t="s">
        <v>12</v>
      </c>
      <c r="K9" s="135" t="s">
        <v>13</v>
      </c>
      <c r="L9" s="296" t="s">
        <v>14</v>
      </c>
      <c r="M9" s="297"/>
      <c r="N9" s="207" t="s">
        <v>15</v>
      </c>
      <c r="O9" s="208"/>
    </row>
    <row r="10" spans="1:24" ht="20.25" hidden="1" customHeight="1" thickBot="1">
      <c r="A10" s="298"/>
      <c r="B10" s="299"/>
      <c r="C10" s="299"/>
      <c r="D10" s="212"/>
      <c r="E10" s="212"/>
      <c r="F10" s="212"/>
      <c r="G10" s="212"/>
      <c r="H10" s="212"/>
      <c r="I10" s="212"/>
      <c r="J10" s="212"/>
      <c r="K10" s="212"/>
      <c r="L10" s="212"/>
      <c r="M10" s="212"/>
      <c r="N10" s="212"/>
      <c r="O10" s="213"/>
      <c r="P10" s="10"/>
    </row>
    <row r="11" spans="1:24" ht="39.950000000000003" customHeight="1">
      <c r="A11" s="13"/>
      <c r="B11" s="14" t="s">
        <v>64</v>
      </c>
      <c r="C11" s="14"/>
      <c r="D11" s="250" t="s">
        <v>113</v>
      </c>
      <c r="E11" s="250"/>
      <c r="F11" s="250"/>
      <c r="G11" s="250"/>
      <c r="H11" s="16" t="s">
        <v>112</v>
      </c>
      <c r="I11" s="17">
        <v>12.7</v>
      </c>
      <c r="J11" s="18">
        <v>112.3</v>
      </c>
      <c r="K11" s="18">
        <v>21.6</v>
      </c>
      <c r="L11" s="180">
        <v>54.2</v>
      </c>
      <c r="M11" s="180"/>
      <c r="N11" s="180">
        <v>12.3</v>
      </c>
      <c r="O11" s="226"/>
    </row>
    <row r="12" spans="1:24" ht="39.950000000000003" customHeight="1">
      <c r="A12" s="19"/>
      <c r="B12" s="14"/>
      <c r="C12" s="14"/>
      <c r="D12" s="196" t="s">
        <v>16</v>
      </c>
      <c r="E12" s="197"/>
      <c r="F12" s="197"/>
      <c r="G12" s="198"/>
      <c r="H12" s="16" t="s">
        <v>114</v>
      </c>
      <c r="I12" s="17">
        <v>10.66</v>
      </c>
      <c r="J12" s="18">
        <v>102.8</v>
      </c>
      <c r="K12" s="18">
        <v>45.6</v>
      </c>
      <c r="L12" s="21">
        <v>12.4</v>
      </c>
      <c r="M12" s="21">
        <v>120</v>
      </c>
      <c r="N12" s="178">
        <v>1</v>
      </c>
      <c r="O12" s="287"/>
    </row>
    <row r="13" spans="1:24" ht="51" customHeight="1">
      <c r="A13" s="19" t="s">
        <v>19</v>
      </c>
      <c r="B13" s="14" t="s">
        <v>20</v>
      </c>
      <c r="C13" s="136" t="s">
        <v>138</v>
      </c>
      <c r="D13" s="196" t="s">
        <v>139</v>
      </c>
      <c r="E13" s="197"/>
      <c r="F13" s="197"/>
      <c r="G13" s="198"/>
      <c r="H13" s="16" t="s">
        <v>74</v>
      </c>
      <c r="I13" s="17">
        <v>20.52</v>
      </c>
      <c r="J13" s="17">
        <v>397.8</v>
      </c>
      <c r="K13" s="17">
        <v>4.13</v>
      </c>
      <c r="L13" s="23">
        <v>6.2</v>
      </c>
      <c r="M13" s="23">
        <v>321</v>
      </c>
      <c r="N13" s="202">
        <v>32.9</v>
      </c>
      <c r="O13" s="286"/>
    </row>
    <row r="14" spans="1:24" ht="39.950000000000003" customHeight="1">
      <c r="A14" s="19"/>
      <c r="B14" s="14" t="s">
        <v>136</v>
      </c>
      <c r="C14" s="50" t="s">
        <v>25</v>
      </c>
      <c r="D14" s="295" t="s">
        <v>75</v>
      </c>
      <c r="E14" s="167"/>
      <c r="F14" s="167"/>
      <c r="G14" s="168"/>
      <c r="H14" s="16" t="s">
        <v>23</v>
      </c>
      <c r="I14" s="17">
        <v>10.15</v>
      </c>
      <c r="J14" s="17">
        <v>134</v>
      </c>
      <c r="K14" s="17">
        <v>2.8</v>
      </c>
      <c r="L14" s="23">
        <v>3.2</v>
      </c>
      <c r="M14" s="23">
        <v>0</v>
      </c>
      <c r="N14" s="202">
        <v>24.7</v>
      </c>
      <c r="O14" s="286"/>
    </row>
    <row r="15" spans="1:24" ht="39.950000000000003" customHeight="1">
      <c r="A15" s="92"/>
      <c r="B15" s="14" t="s">
        <v>98</v>
      </c>
      <c r="C15" s="51"/>
      <c r="D15" s="164" t="s">
        <v>99</v>
      </c>
      <c r="E15" s="164"/>
      <c r="F15" s="164"/>
      <c r="G15" s="164"/>
      <c r="H15" s="16" t="s">
        <v>140</v>
      </c>
      <c r="I15" s="17">
        <v>2.87</v>
      </c>
      <c r="J15" s="17">
        <v>78.3</v>
      </c>
      <c r="K15" s="17">
        <v>45.6</v>
      </c>
      <c r="L15" s="23">
        <v>12.3</v>
      </c>
      <c r="M15" s="23">
        <v>102</v>
      </c>
      <c r="N15" s="165">
        <v>78.900000000000006</v>
      </c>
      <c r="O15" s="165"/>
    </row>
    <row r="16" spans="1:24" ht="39.950000000000003" customHeight="1" thickBot="1">
      <c r="A16" s="93"/>
      <c r="B16" s="98"/>
      <c r="C16" s="137"/>
      <c r="D16" s="290"/>
      <c r="E16" s="290"/>
      <c r="F16" s="290"/>
      <c r="G16" s="290"/>
      <c r="H16" s="138"/>
      <c r="I16" s="97"/>
      <c r="J16" s="36"/>
      <c r="K16" s="36"/>
      <c r="L16" s="139"/>
      <c r="M16" s="139"/>
      <c r="N16" s="291"/>
      <c r="O16" s="292"/>
    </row>
    <row r="17" spans="1:15" ht="39.950000000000003" customHeight="1" thickBot="1">
      <c r="A17" s="37" t="s">
        <v>32</v>
      </c>
      <c r="B17" s="37" t="s">
        <v>76</v>
      </c>
      <c r="C17" s="140"/>
      <c r="D17" s="251" t="s">
        <v>141</v>
      </c>
      <c r="E17" s="251"/>
      <c r="F17" s="251"/>
      <c r="G17" s="251"/>
      <c r="H17" s="112" t="s">
        <v>92</v>
      </c>
      <c r="I17" s="101">
        <v>32.97</v>
      </c>
      <c r="J17" s="141">
        <v>74.400000000000006</v>
      </c>
      <c r="K17" s="141">
        <v>1.8</v>
      </c>
      <c r="L17" s="142">
        <v>0</v>
      </c>
      <c r="M17" s="142">
        <v>0</v>
      </c>
      <c r="N17" s="293">
        <v>16.8</v>
      </c>
      <c r="O17" s="294"/>
    </row>
    <row r="18" spans="1:15" ht="39.950000000000003" customHeight="1" thickBot="1">
      <c r="A18" s="43"/>
      <c r="B18" s="44"/>
      <c r="C18" s="44"/>
      <c r="D18" s="181" t="s">
        <v>34</v>
      </c>
      <c r="E18" s="181"/>
      <c r="F18" s="181"/>
      <c r="G18" s="181"/>
      <c r="H18" s="45"/>
      <c r="I18" s="46">
        <f>SUM(I11:I17)</f>
        <v>89.86999999999999</v>
      </c>
      <c r="J18" s="46">
        <f>SUM(J11:J17)</f>
        <v>899.59999999999991</v>
      </c>
      <c r="K18" s="46">
        <f>SUM(K10:K17)</f>
        <v>121.52999999999999</v>
      </c>
      <c r="L18" s="182">
        <f>SUM(L10:M17)</f>
        <v>631.29999999999995</v>
      </c>
      <c r="M18" s="182"/>
      <c r="N18" s="182">
        <f>SUM(N10:O17)</f>
        <v>166.60000000000002</v>
      </c>
      <c r="O18" s="183"/>
    </row>
    <row r="19" spans="1:15" ht="29.25" hidden="1" customHeight="1" thickBot="1">
      <c r="A19" s="184"/>
      <c r="B19" s="185"/>
      <c r="C19" s="185"/>
      <c r="D19" s="185"/>
      <c r="E19" s="185"/>
      <c r="F19" s="185"/>
      <c r="G19" s="185"/>
      <c r="H19" s="185"/>
      <c r="I19" s="185"/>
      <c r="J19" s="185"/>
      <c r="K19" s="185"/>
      <c r="L19" s="185"/>
      <c r="M19" s="185"/>
      <c r="N19" s="185"/>
      <c r="O19" s="186"/>
    </row>
    <row r="20" spans="1:15" ht="39.950000000000003" customHeight="1">
      <c r="A20" s="13"/>
      <c r="B20" s="102" t="s">
        <v>64</v>
      </c>
      <c r="C20" s="25"/>
      <c r="D20" s="263"/>
      <c r="E20" s="263"/>
      <c r="F20" s="263"/>
      <c r="G20" s="263"/>
      <c r="H20" s="115"/>
      <c r="I20" s="116"/>
      <c r="J20" s="104"/>
      <c r="K20" s="116"/>
      <c r="L20" s="105"/>
      <c r="M20" s="105"/>
      <c r="N20" s="288"/>
      <c r="O20" s="289"/>
    </row>
    <row r="21" spans="1:15" ht="49.5" customHeight="1">
      <c r="A21" s="19"/>
      <c r="B21" s="106" t="s">
        <v>39</v>
      </c>
      <c r="C21" s="125" t="s">
        <v>142</v>
      </c>
      <c r="D21" s="263" t="s">
        <v>143</v>
      </c>
      <c r="E21" s="263"/>
      <c r="F21" s="263"/>
      <c r="G21" s="263"/>
      <c r="H21" s="115" t="s">
        <v>144</v>
      </c>
      <c r="I21" s="116">
        <v>18.41</v>
      </c>
      <c r="J21" s="116">
        <v>179.6</v>
      </c>
      <c r="K21" s="116">
        <v>8</v>
      </c>
      <c r="L21" s="117">
        <v>5</v>
      </c>
      <c r="M21" s="117">
        <v>258</v>
      </c>
      <c r="N21" s="264">
        <v>21.8</v>
      </c>
      <c r="O21" s="265"/>
    </row>
    <row r="22" spans="1:15" ht="51.75" customHeight="1">
      <c r="A22" s="19"/>
      <c r="B22" s="14" t="s">
        <v>43</v>
      </c>
      <c r="C22" s="50" t="s">
        <v>145</v>
      </c>
      <c r="D22" s="177" t="s">
        <v>146</v>
      </c>
      <c r="E22" s="177"/>
      <c r="F22" s="177"/>
      <c r="G22" s="177"/>
      <c r="H22" s="16" t="s">
        <v>147</v>
      </c>
      <c r="I22" s="17">
        <v>30.18</v>
      </c>
      <c r="J22" s="17">
        <v>242.65</v>
      </c>
      <c r="K22" s="17">
        <v>19.3</v>
      </c>
      <c r="L22" s="23">
        <v>15.3</v>
      </c>
      <c r="M22" s="23">
        <v>410</v>
      </c>
      <c r="N22" s="165">
        <v>18</v>
      </c>
      <c r="O22" s="166"/>
    </row>
    <row r="23" spans="1:15" ht="39.950000000000003" customHeight="1">
      <c r="A23" s="19" t="s">
        <v>47</v>
      </c>
      <c r="B23" s="51" t="s">
        <v>48</v>
      </c>
      <c r="C23" s="50" t="s">
        <v>148</v>
      </c>
      <c r="D23" s="164" t="s">
        <v>149</v>
      </c>
      <c r="E23" s="164"/>
      <c r="F23" s="164"/>
      <c r="G23" s="164"/>
      <c r="H23" s="16" t="s">
        <v>51</v>
      </c>
      <c r="I23" s="17">
        <v>14.97</v>
      </c>
      <c r="J23" s="17">
        <v>352.6</v>
      </c>
      <c r="K23" s="17">
        <v>2.9</v>
      </c>
      <c r="L23" s="23">
        <v>3.9</v>
      </c>
      <c r="M23" s="23">
        <v>128</v>
      </c>
      <c r="N23" s="165">
        <v>27.9</v>
      </c>
      <c r="O23" s="166"/>
    </row>
    <row r="24" spans="1:15" ht="39.950000000000003" customHeight="1">
      <c r="A24" s="19"/>
      <c r="B24" s="51" t="s">
        <v>52</v>
      </c>
      <c r="C24" s="52" t="s">
        <v>150</v>
      </c>
      <c r="D24" s="204" t="s">
        <v>111</v>
      </c>
      <c r="E24" s="204"/>
      <c r="F24" s="204"/>
      <c r="G24" s="204"/>
      <c r="H24" s="26" t="s">
        <v>23</v>
      </c>
      <c r="I24" s="18">
        <v>12.93</v>
      </c>
      <c r="J24" s="17">
        <v>82.9</v>
      </c>
      <c r="K24" s="17">
        <v>0.1</v>
      </c>
      <c r="L24" s="23">
        <v>0</v>
      </c>
      <c r="M24" s="23">
        <v>0</v>
      </c>
      <c r="N24" s="202">
        <v>21.7</v>
      </c>
      <c r="O24" s="286"/>
    </row>
    <row r="25" spans="1:15" ht="39.950000000000003" customHeight="1">
      <c r="A25" s="19"/>
      <c r="B25" s="51" t="s">
        <v>55</v>
      </c>
      <c r="C25" s="143"/>
      <c r="D25" s="190" t="s">
        <v>56</v>
      </c>
      <c r="E25" s="190"/>
      <c r="F25" s="190"/>
      <c r="G25" s="190"/>
      <c r="H25" s="26" t="s">
        <v>151</v>
      </c>
      <c r="I25" s="18">
        <v>3.51</v>
      </c>
      <c r="J25" s="18">
        <v>72.400000000000006</v>
      </c>
      <c r="K25" s="18">
        <v>2.6</v>
      </c>
      <c r="L25" s="21">
        <v>0.5</v>
      </c>
      <c r="M25" s="21">
        <v>102</v>
      </c>
      <c r="N25" s="178">
        <v>13.7</v>
      </c>
      <c r="O25" s="287"/>
    </row>
    <row r="26" spans="1:15" ht="39.950000000000003" customHeight="1">
      <c r="A26" s="54"/>
      <c r="B26" s="119"/>
      <c r="C26" s="14"/>
      <c r="D26" s="171"/>
      <c r="E26" s="171"/>
      <c r="F26" s="171"/>
      <c r="G26" s="171"/>
      <c r="H26" s="108"/>
      <c r="I26" s="109"/>
      <c r="J26" s="27"/>
      <c r="K26" s="27"/>
      <c r="L26" s="172"/>
      <c r="M26" s="172"/>
      <c r="N26" s="172"/>
      <c r="O26" s="173"/>
    </row>
    <row r="27" spans="1:15" ht="37.5" customHeight="1" thickBot="1">
      <c r="A27" s="57"/>
      <c r="B27" s="58"/>
      <c r="C27" s="58"/>
      <c r="D27" s="154" t="s">
        <v>34</v>
      </c>
      <c r="E27" s="154"/>
      <c r="F27" s="154"/>
      <c r="G27" s="154"/>
      <c r="H27" s="59"/>
      <c r="I27" s="60">
        <f>SUM(I20:I26)</f>
        <v>80.000000000000014</v>
      </c>
      <c r="J27" s="60">
        <f>SUM(J20:J26)</f>
        <v>930.15</v>
      </c>
      <c r="K27" s="60">
        <f>SUM(K20:K26)</f>
        <v>32.9</v>
      </c>
      <c r="L27" s="155">
        <f>SUM(L20:M26)</f>
        <v>922.69999999999993</v>
      </c>
      <c r="M27" s="155"/>
      <c r="N27" s="155">
        <f>SUM(N20:O26)</f>
        <v>103.1</v>
      </c>
      <c r="O27" s="156"/>
    </row>
    <row r="28" spans="1:15" ht="39.75" hidden="1" customHeight="1" thickBot="1">
      <c r="A28" s="157"/>
      <c r="B28" s="158"/>
      <c r="C28" s="158"/>
      <c r="D28" s="158"/>
      <c r="E28" s="158"/>
      <c r="F28" s="158"/>
      <c r="G28" s="158"/>
      <c r="H28" s="61"/>
      <c r="I28" s="61"/>
      <c r="J28" s="61"/>
      <c r="K28" s="61"/>
      <c r="L28" s="61"/>
      <c r="M28" s="61"/>
      <c r="N28" s="158"/>
      <c r="O28" s="159"/>
    </row>
    <row r="29" spans="1:15" ht="39.75" hidden="1" customHeight="1" thickBot="1">
      <c r="A29" s="62"/>
      <c r="B29" s="63"/>
      <c r="C29" s="63"/>
      <c r="D29" s="160"/>
      <c r="E29" s="160"/>
      <c r="F29" s="160"/>
      <c r="G29" s="160"/>
      <c r="H29" s="64"/>
      <c r="I29" s="65"/>
      <c r="J29" s="66"/>
      <c r="K29" s="66"/>
      <c r="L29" s="161"/>
      <c r="M29" s="162"/>
      <c r="N29" s="162"/>
      <c r="O29" s="163"/>
    </row>
    <row r="30" spans="1:15" ht="39.75" hidden="1" customHeight="1">
      <c r="A30" s="67"/>
      <c r="B30" s="68"/>
      <c r="C30" s="68"/>
      <c r="D30" s="145"/>
      <c r="E30" s="145"/>
      <c r="F30" s="145"/>
      <c r="G30" s="145"/>
      <c r="H30" s="69"/>
      <c r="I30" s="70"/>
      <c r="J30" s="71"/>
      <c r="K30" s="71"/>
      <c r="L30" s="146"/>
      <c r="M30" s="146"/>
      <c r="N30" s="146"/>
      <c r="O30" s="147"/>
    </row>
    <row r="31" spans="1:15" ht="39.950000000000003" customHeight="1" thickBot="1">
      <c r="A31" s="72"/>
      <c r="B31" s="73"/>
      <c r="C31" s="73"/>
      <c r="D31" s="148" t="s">
        <v>62</v>
      </c>
      <c r="E31" s="149"/>
      <c r="F31" s="149"/>
      <c r="G31" s="74"/>
      <c r="H31" s="75"/>
      <c r="I31" s="76">
        <f>I18+I27+I30</f>
        <v>169.87</v>
      </c>
      <c r="J31" s="77">
        <f>J18+J27</f>
        <v>1829.75</v>
      </c>
      <c r="K31" s="77">
        <f>SUM(K18+K27)</f>
        <v>154.42999999999998</v>
      </c>
      <c r="L31" s="150">
        <f>L18+L27</f>
        <v>1554</v>
      </c>
      <c r="M31" s="151"/>
      <c r="N31" s="152">
        <f>N18+N27</f>
        <v>269.70000000000005</v>
      </c>
      <c r="O31" s="153"/>
    </row>
    <row r="32" spans="1:15" ht="19.5" customHeigh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5"/>
      <c r="L32" s="5"/>
      <c r="M32" s="5"/>
      <c r="N32" s="5"/>
      <c r="O32" s="8"/>
    </row>
    <row r="33" spans="1:34" ht="15.75" customHeight="1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8"/>
    </row>
    <row r="34" spans="1:34" ht="29.45" customHeight="1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8"/>
    </row>
    <row r="35" spans="1:34" ht="12.95" customHeight="1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8"/>
    </row>
    <row r="36" spans="1:34" ht="16.5" customHeight="1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8"/>
    </row>
    <row r="37" spans="1:34" ht="0.75" customHeight="1">
      <c r="A37" s="9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8"/>
    </row>
    <row r="38" spans="1:34" ht="0.75" hidden="1" customHeight="1" thickBot="1">
      <c r="A38" s="83"/>
      <c r="B38" s="84"/>
      <c r="C38" s="84"/>
      <c r="D38" s="84"/>
      <c r="E38" s="84"/>
      <c r="F38" s="84"/>
      <c r="G38" s="84"/>
      <c r="H38" s="84"/>
      <c r="I38" s="84"/>
      <c r="J38" s="84"/>
      <c r="K38" s="84"/>
      <c r="L38" s="84"/>
      <c r="M38" s="84"/>
      <c r="N38" s="84"/>
      <c r="O38" s="82"/>
    </row>
    <row r="39" spans="1:34" hidden="1"/>
    <row r="40" spans="1:34" hidden="1"/>
    <row r="41" spans="1:34" hidden="1"/>
    <row r="43" spans="1:34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</row>
    <row r="44" spans="1:34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</row>
    <row r="45" spans="1:34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</row>
    <row r="46" spans="1:34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</row>
    <row r="47" spans="1:34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</row>
    <row r="48" spans="1:34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</row>
    <row r="49" spans="1:34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</row>
    <row r="50" spans="1:34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</row>
    <row r="51" spans="1:34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</row>
    <row r="52" spans="1:34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</row>
    <row r="53" spans="1:34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5"/>
      <c r="AG53" s="5"/>
      <c r="AH53" s="5"/>
    </row>
    <row r="54" spans="1:34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</row>
    <row r="55" spans="1:34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</row>
    <row r="56" spans="1:34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5"/>
      <c r="AF56" s="5"/>
      <c r="AG56" s="5"/>
      <c r="AH56" s="5"/>
    </row>
    <row r="57" spans="1:34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</row>
    <row r="58" spans="1:34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</row>
  </sheetData>
  <mergeCells count="58">
    <mergeCell ref="A7:O7"/>
    <mergeCell ref="B2:C2"/>
    <mergeCell ref="D2:K2"/>
    <mergeCell ref="M2:O2"/>
    <mergeCell ref="A5:O5"/>
    <mergeCell ref="A6:O6"/>
    <mergeCell ref="D9:G9"/>
    <mergeCell ref="L9:M9"/>
    <mergeCell ref="N9:O9"/>
    <mergeCell ref="A10:O10"/>
    <mergeCell ref="D11:G11"/>
    <mergeCell ref="L11:M11"/>
    <mergeCell ref="N11:O11"/>
    <mergeCell ref="D12:G12"/>
    <mergeCell ref="N12:O12"/>
    <mergeCell ref="D13:G13"/>
    <mergeCell ref="N13:O13"/>
    <mergeCell ref="D14:G14"/>
    <mergeCell ref="N14:O14"/>
    <mergeCell ref="D15:G15"/>
    <mergeCell ref="N15:O15"/>
    <mergeCell ref="D16:G16"/>
    <mergeCell ref="N16:O16"/>
    <mergeCell ref="D17:G17"/>
    <mergeCell ref="N17:O17"/>
    <mergeCell ref="D18:G18"/>
    <mergeCell ref="L18:M18"/>
    <mergeCell ref="N18:O18"/>
    <mergeCell ref="A19:O19"/>
    <mergeCell ref="D20:G20"/>
    <mergeCell ref="N20:O20"/>
    <mergeCell ref="D21:G21"/>
    <mergeCell ref="N21:O21"/>
    <mergeCell ref="D22:G22"/>
    <mergeCell ref="N22:O22"/>
    <mergeCell ref="D23:G23"/>
    <mergeCell ref="N23:O23"/>
    <mergeCell ref="D29:G29"/>
    <mergeCell ref="L29:M29"/>
    <mergeCell ref="N29:O29"/>
    <mergeCell ref="D24:G24"/>
    <mergeCell ref="N24:O24"/>
    <mergeCell ref="D25:G25"/>
    <mergeCell ref="N25:O25"/>
    <mergeCell ref="D26:G26"/>
    <mergeCell ref="L26:M26"/>
    <mergeCell ref="N26:O26"/>
    <mergeCell ref="D27:G27"/>
    <mergeCell ref="L27:M27"/>
    <mergeCell ref="N27:O27"/>
    <mergeCell ref="A28:G28"/>
    <mergeCell ref="N28:O28"/>
    <mergeCell ref="D30:G30"/>
    <mergeCell ref="L30:M30"/>
    <mergeCell ref="N30:O30"/>
    <mergeCell ref="D31:F31"/>
    <mergeCell ref="L31:M31"/>
    <mergeCell ref="N31:O31"/>
  </mergeCells>
  <printOptions verticalCentered="1"/>
  <pageMargins left="0" right="0.16" top="0" bottom="0" header="0.51181102362204722" footer="0.51181102362204722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14(пон)мал</vt:lpstr>
      <vt:lpstr>14(пон)бол</vt:lpstr>
      <vt:lpstr>15(вт)мал</vt:lpstr>
      <vt:lpstr>15бол</vt:lpstr>
      <vt:lpstr>16(ср)мал</vt:lpstr>
      <vt:lpstr>16бол</vt:lpstr>
      <vt:lpstr>17(чт)мал</vt:lpstr>
      <vt:lpstr>17бол</vt:lpstr>
      <vt:lpstr>18(пт)мал</vt:lpstr>
      <vt:lpstr>18бол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школа</cp:lastModifiedBy>
  <dcterms:created xsi:type="dcterms:W3CDTF">2022-02-11T09:41:21Z</dcterms:created>
  <dcterms:modified xsi:type="dcterms:W3CDTF">2022-02-11T10:58:39Z</dcterms:modified>
</cp:coreProperties>
</file>